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Ts3400d1ae\tlo2\H30\H30_ものづくり基盤\公募\様式\"/>
    </mc:Choice>
  </mc:AlternateContent>
  <xr:revisionPtr revIDLastSave="0" documentId="13_ncr:1_{9B95771C-79B5-4F50-812F-79186D187D6D}" xr6:coauthVersionLast="31" xr6:coauthVersionMax="31" xr10:uidLastSave="{00000000-0000-0000-0000-000000000000}"/>
  <bookViews>
    <workbookView xWindow="-12" yWindow="-12" windowWidth="10248" windowHeight="8256" tabRatio="901" xr2:uid="{00000000-000D-0000-FFFF-FFFF00000000}"/>
  </bookViews>
  <sheets>
    <sheet name="様式8　プロジェクトスケジュール（導入検証ステージ）" sheetId="8" r:id="rId1"/>
    <sheet name="様式8　プロジェクトスケジュール（実用評価ステージ）" sheetId="6" r:id="rId2"/>
    <sheet name="様式9　技術開発経費積算書（共同体）" sheetId="5" r:id="rId3"/>
    <sheet name="様式10　技術開発経費積算内訳書（個別）" sheetId="7" r:id="rId4"/>
    <sheet name="様式2－1(別紙）0210-1 (2)" sheetId="4" state="hidden" r:id="rId5"/>
    <sheet name="様式2－1(別紙-概算請求）" sheetId="1" state="hidden" r:id="rId6"/>
    <sheet name="様式2－1(別紙-概算請求） (2)" sheetId="2" state="hidden" r:id="rId7"/>
  </sheets>
  <definedNames>
    <definedName name="_xlnm.Print_Area" localSheetId="3">'様式10　技術開発経費積算内訳書（個別）'!$A$1:$E$41</definedName>
    <definedName name="_xlnm.Print_Area" localSheetId="4">'様式2－1(別紙）0210-1 (2)'!$A$1:$H$38</definedName>
    <definedName name="_xlnm.Print_Area" localSheetId="5">'様式2－1(別紙-概算請求）'!$A$1:$H$39</definedName>
    <definedName name="_xlnm.Print_Area" localSheetId="6">'様式2－1(別紙-概算請求） (2)'!$A$1:$H$39</definedName>
    <definedName name="_xlnm.Print_Area" localSheetId="1">'様式8　プロジェクトスケジュール（実用評価ステージ）'!$A$1:$O$45</definedName>
    <definedName name="_xlnm.Print_Area" localSheetId="0">'様式8　プロジェクトスケジュール（導入検証ステージ）'!$A$1:$W$45</definedName>
    <definedName name="_xlnm.Print_Area" localSheetId="2">'様式9　技術開発経費積算書（共同体）'!$A$1:$F$24</definedName>
  </definedNames>
  <calcPr calcId="179017"/>
</workbook>
</file>

<file path=xl/calcChain.xml><?xml version="1.0" encoding="utf-8"?>
<calcChain xmlns="http://schemas.openxmlformats.org/spreadsheetml/2006/main">
  <c r="B24" i="7" l="1"/>
  <c r="B17" i="7"/>
  <c r="B10" i="7"/>
  <c r="F14" i="5"/>
  <c r="F16" i="5" s="1"/>
  <c r="F17" i="5" s="1"/>
  <c r="E14" i="5"/>
  <c r="E16" i="5" s="1"/>
  <c r="E17" i="5" s="1"/>
  <c r="D14" i="5"/>
  <c r="D16" i="5" s="1"/>
  <c r="D17" i="5" s="1"/>
  <c r="C14" i="5"/>
  <c r="C16" i="5" s="1"/>
  <c r="C17" i="5" s="1"/>
  <c r="B32" i="7" l="1"/>
  <c r="B34" i="7" s="1"/>
  <c r="B14" i="5"/>
  <c r="B17" i="5"/>
  <c r="B15" i="5"/>
  <c r="B13" i="5"/>
  <c r="B12" i="5"/>
  <c r="B11" i="5"/>
  <c r="B35" i="7" l="1"/>
  <c r="B36" i="7" s="1"/>
  <c r="F19" i="5"/>
  <c r="D19" i="5"/>
  <c r="B16" i="5" l="1"/>
  <c r="C19" i="5"/>
  <c r="E19" i="5"/>
  <c r="B19" i="5" l="1"/>
  <c r="K34" i="4"/>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c r="C32" i="4" s="1"/>
  <c r="E32" i="4" s="1"/>
  <c r="G32" i="4" s="1"/>
  <c r="B21" i="4" l="1"/>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<sst xmlns="http://schemas.openxmlformats.org/spreadsheetml/2006/main" count="259" uniqueCount="153">
  <si>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</si>
  <si>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</si>
  <si>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</si>
  <si>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</si>
  <si>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</si>
  <si>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</si>
  <si>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</si>
  <si>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</si>
  <si>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</si>
  <si>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</si>
  <si>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</si>
  <si>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</si>
  <si>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</si>
  <si>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</si>
  <si>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</si>
  <si>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</si>
  <si>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</si>
  <si>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</si>
  <si>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</si>
  <si>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</si>
  <si>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</si>
  <si>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</si>
  <si>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</si>
  <si>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</si>
  <si>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</si>
  <si>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</si>
  <si>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</si>
  <si>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</si>
  <si>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</si>
  <si>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</si>
  <si>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</si>
  <si>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</si>
  <si>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</si>
  <si>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</si>
  <si>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</si>
  <si>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</si>
  <si>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</si>
  <si>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</si>
  <si>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</si>
  <si>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</si>
  <si>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</si>
  <si>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</si>
  <si>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</si>
  <si>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</si>
  <si>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</si>
  <si>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</si>
  <si>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</si>
  <si>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</si>
  <si>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</si>
  <si>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</si>
  <si>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</si>
  <si>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</si>
  <si>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</si>
  <si>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</si>
  <si>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</si>
  <si>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</si>
  <si>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</si>
  <si>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</si>
  <si>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</si>
  <si>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</si>
  <si>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</si>
  <si>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</si>
  <si>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</si>
  <si>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</si>
  <si>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</si>
  <si>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</si>
  <si>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</si>
  <si>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</si>
  <si>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</si>
  <si>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</si>
  <si>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</si>
  <si>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</si>
  <si>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</si>
  <si>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</si>
  <si>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項　　目</t>
    <rPh sb="0" eb="1">
      <t>コウ</t>
    </rPh>
    <rPh sb="3" eb="4">
      <t>メ</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</si>
  <si>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</si>
  <si>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</si>
  <si>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</si>
  <si>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</si>
  <si>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</si>
  <si>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</si>
  <si>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</si>
  <si>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</si>
  <si>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</si>
  <si>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</si>
  <si>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</si>
  <si>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</si>
  <si>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</si>
  <si>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</si>
  <si>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</si>
  <si>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</si>
  <si>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</si>
  <si>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</si>
  <si>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</si>
  <si>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</si>
  <si>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</si>
  <si>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</si>
  <si>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</si>
  <si>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</si>
  <si>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</si>
  <si>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</si>
  <si>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</si>
  <si>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</si>
  <si>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</si>
  <si>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</si>
  <si>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</si>
  <si>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</si>
  <si>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</si>
  <si>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</si>
  <si>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（単位　：　円）</t>
    <rPh sb="1" eb="3">
      <t>タンイ</t>
    </rPh>
    <rPh sb="6" eb="7">
      <t>エン</t>
    </rPh>
    <phoneticPr fontId="3"/>
  </si>
  <si>
    <t>（単位　：　円）</t>
    <rPh sb="1" eb="3">
      <t>タンイ</t>
    </rPh>
    <rPh sb="6" eb="7">
      <t>エン</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</si>
  <si>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</si>
  <si>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</si>
  <si>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直接経費の▲▲%</t>
    <rPh sb="0" eb="2">
      <t>チョクセツ</t>
    </rPh>
    <rPh sb="2" eb="4">
      <t>ケイヒ</t>
    </rPh>
    <phoneticPr fontId="3"/>
  </si>
  <si>
    <t>②保守費</t>
  </si>
  <si>
    <t>①技術開発用機械装置借用費</t>
  </si>
  <si>
    <t>①研究員費</t>
  </si>
  <si>
    <t>③補助員雇上費</t>
  </si>
  <si>
    <t>③改造修理費</t>
  </si>
  <si>
    <t>①原材料等</t>
  </si>
  <si>
    <t>②旅費・交通費</t>
  </si>
  <si>
    <t>提案ステージ</t>
    <rPh sb="0" eb="2">
      <t>テイアン</t>
    </rPh>
    <phoneticPr fontId="3"/>
  </si>
  <si>
    <t>ａ．技術開発用機械装置費等</t>
  </si>
  <si>
    <t>ｂ．労務費</t>
  </si>
  <si>
    <t>ｃ．原材料等その他の経費</t>
  </si>
  <si>
    <t>直接経費　（ａ+ｂ+ｃ）</t>
    <rPh sb="0" eb="2">
      <t>チョクセツ</t>
    </rPh>
    <rPh sb="2" eb="4">
      <t>ケイヒ</t>
    </rPh>
    <phoneticPr fontId="3"/>
  </si>
  <si>
    <t>ｄ．間接経費又は一般管理費</t>
  </si>
  <si>
    <t>小計（ａ+ｂ+ｃ+ｄ）</t>
    <rPh sb="0" eb="2">
      <t>ショウケイ</t>
    </rPh>
    <phoneticPr fontId="3"/>
  </si>
  <si>
    <t>ｅ．消費税及び地方消費税</t>
    <rPh sb="5" eb="6">
      <t>オヨ</t>
    </rPh>
    <rPh sb="7" eb="9">
      <t>チホウ</t>
    </rPh>
    <rPh sb="9" eb="12">
      <t>ショウヒゼイ</t>
    </rPh>
    <phoneticPr fontId="3"/>
  </si>
  <si>
    <t>合計（ａ+ｂ+ｃ+ｄ+ｅ）</t>
  </si>
  <si>
    <t>ａ．技術開発用機械装置等</t>
    <rPh sb="2" eb="4">
      <t>ギジュツ</t>
    </rPh>
    <rPh sb="4" eb="7">
      <t>カイハツヨウ</t>
    </rPh>
    <rPh sb="7" eb="9">
      <t>キカイ</t>
    </rPh>
    <rPh sb="9" eb="11">
      <t>ソウチ</t>
    </rPh>
    <rPh sb="11" eb="12">
      <t>トウ</t>
    </rPh>
    <phoneticPr fontId="3"/>
  </si>
  <si>
    <t>ｂ．労務費</t>
    <rPh sb="2" eb="5">
      <t>ロウムヒ</t>
    </rPh>
    <phoneticPr fontId="3"/>
  </si>
  <si>
    <t>ｃ．原材料等その他の経費</t>
    <rPh sb="2" eb="5">
      <t>ゲンザイリョウ</t>
    </rPh>
    <rPh sb="5" eb="6">
      <t>トウ</t>
    </rPh>
    <rPh sb="8" eb="9">
      <t>タ</t>
    </rPh>
    <rPh sb="10" eb="12">
      <t>ケイヒ</t>
    </rPh>
    <phoneticPr fontId="3"/>
  </si>
  <si>
    <t>ｄ．間接経費又は一般管理費</t>
    <rPh sb="2" eb="4">
      <t>カンセツ</t>
    </rPh>
    <rPh sb="4" eb="6">
      <t>ケイヒ</t>
    </rPh>
    <rPh sb="6" eb="7">
      <t>マタ</t>
    </rPh>
    <rPh sb="8" eb="10">
      <t>イッパン</t>
    </rPh>
    <rPh sb="10" eb="13">
      <t>カンリヒ</t>
    </rPh>
    <phoneticPr fontId="3"/>
  </si>
  <si>
    <t>ｅ．消費税及び地方消費税</t>
    <rPh sb="2" eb="5">
      <t>ショウヒゼイ</t>
    </rPh>
    <rPh sb="5" eb="6">
      <t>オヨ</t>
    </rPh>
    <rPh sb="7" eb="9">
      <t>チホウ</t>
    </rPh>
    <rPh sb="9" eb="12">
      <t>ショウヒゼイ</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</si>
  <si>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</si>
  <si>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</si>
  <si>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</si>
  <si>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</si>
  <si>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1Q</t>
    <phoneticPr fontId="3"/>
  </si>
  <si>
    <t>2Q</t>
    <phoneticPr fontId="3"/>
  </si>
  <si>
    <t>3Q</t>
    <phoneticPr fontId="3"/>
  </si>
  <si>
    <t>4Q</t>
    <phoneticPr fontId="3"/>
  </si>
  <si>
    <t>評価予定テーマ③</t>
    <rPh sb="0" eb="2">
      <t>ヒョウカ</t>
    </rPh>
    <rPh sb="2" eb="4">
      <t>ヨテイ</t>
    </rPh>
    <phoneticPr fontId="3"/>
  </si>
  <si>
    <t>（注）
※ 年度を超える計画の場合は、その必要性と初年度末での達成目標を明確にすること。
※ 年度を超える計画は技術開発プロジェクトの継続を保証するものではなく、また事業費は当該年度分となります。
※ 技術開発のスタートは6月上旬を予定しています。
※ 上記の表は必要に応じて追加してください。枠の大きさは適宜修正してください。</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ギジュツ</t>
    </rPh>
    <rPh sb="58" eb="60">
      <t>カイハツ</t>
    </rPh>
    <rPh sb="67" eb="69">
      <t>ケイゾク</t>
    </rPh>
    <rPh sb="70" eb="72">
      <t>ホショウ</t>
    </rPh>
    <rPh sb="83" eb="86">
      <t>ジギョウヒ</t>
    </rPh>
    <rPh sb="87" eb="89">
      <t>トウガイ</t>
    </rPh>
    <rPh sb="89" eb="91">
      <t>ネンド</t>
    </rPh>
    <rPh sb="91" eb="92">
      <t>ブン</t>
    </rPh>
    <rPh sb="102" eb="104">
      <t>ギジュツ</t>
    </rPh>
    <rPh sb="104" eb="106">
      <t>カイハツ</t>
    </rPh>
    <rPh sb="113" eb="114">
      <t>ツキ</t>
    </rPh>
    <rPh sb="114" eb="116">
      <t>ジョウジュン</t>
    </rPh>
    <rPh sb="117" eb="119">
      <t>ヨテイ</t>
    </rPh>
    <rPh sb="128" eb="130">
      <t>ジョウキ</t>
    </rPh>
    <rPh sb="131" eb="132">
      <t>ヒョウ</t>
    </rPh>
    <rPh sb="133" eb="135">
      <t>ヒツヨウ</t>
    </rPh>
    <rPh sb="136" eb="137">
      <t>オウ</t>
    </rPh>
    <rPh sb="139" eb="141">
      <t>ツイカ</t>
    </rPh>
    <rPh sb="148" eb="149">
      <t>ワク</t>
    </rPh>
    <rPh sb="150" eb="151">
      <t>オオ</t>
    </rPh>
    <rPh sb="154" eb="156">
      <t>テキギ</t>
    </rPh>
    <rPh sb="156" eb="158">
      <t>シュウセイ</t>
    </rPh>
    <phoneticPr fontId="3"/>
  </si>
  <si>
    <t>平成30年度</t>
    <rPh sb="0" eb="2">
      <t>ヘイセイ</t>
    </rPh>
    <rPh sb="4" eb="6">
      <t>ネンド</t>
    </rPh>
    <phoneticPr fontId="3"/>
  </si>
  <si>
    <t xml:space="preserve">サブテーマ①
</t>
    <phoneticPr fontId="3"/>
  </si>
  <si>
    <t xml:space="preserve">サブテーマ②
</t>
    <phoneticPr fontId="3"/>
  </si>
  <si>
    <t xml:space="preserve">評価予定テーマ①
</t>
    <rPh sb="0" eb="2">
      <t>ヒョウカ</t>
    </rPh>
    <rPh sb="2" eb="4">
      <t>ヨテイ</t>
    </rPh>
    <phoneticPr fontId="3"/>
  </si>
  <si>
    <t xml:space="preserve">評価予定テーマ②
</t>
    <rPh sb="0" eb="2">
      <t>ヒョウカ</t>
    </rPh>
    <rPh sb="2" eb="4">
      <t>ヨテイ</t>
    </rPh>
    <phoneticPr fontId="3"/>
  </si>
  <si>
    <t xml:space="preserve">サブテーマ③
</t>
    <phoneticPr fontId="3"/>
  </si>
  <si>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大学等公的研究機関の間接経費は各機関の規定に従うものとし、上限値を30%とします。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コウテキ</t>
    </rPh>
    <rPh sb="251" eb="253">
      <t>ケンキュウ</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</si>
  <si>
    <t>平成31年度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</si>
</sst>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3"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0" fontId="16" fillId="0" borderId="0" xfId="1" applyNumberFormat="1" applyFont="1" applyFill="1" applyBorder="1" applyAlignment="1">
      <alignment horizontal="right" vertical="center"/>
    </xf>
    <xf numFmtId="38" fontId="21" fillId="0" borderId="21" xfId="1" applyFont="1" applyFill="1" applyBorder="1" applyAlignment="1">
      <alignment horizontal="center" vertical="center" wrapText="1"/>
    </xf>
    <xf numFmtId="38" fontId="21" fillId="0" borderId="40" xfId="1" applyFont="1" applyFill="1" applyBorder="1" applyAlignment="1">
      <alignment horizontal="center" vertical="center" wrapText="1"/>
    </xf>
    <xf numFmtId="38" fontId="22" fillId="0" borderId="20" xfId="1" applyFont="1" applyFill="1" applyBorder="1">
      <alignment vertical="center"/>
    </xf>
    <xf numFmtId="38" fontId="23" fillId="0" borderId="69" xfId="1" applyFont="1" applyFill="1" applyBorder="1" applyAlignment="1">
      <alignment vertical="center"/>
    </xf>
    <xf numFmtId="38" fontId="23" fillId="0" borderId="18" xfId="1" applyFont="1" applyFill="1" applyBorder="1" applyAlignment="1">
      <alignment vertical="center"/>
    </xf>
    <xf numFmtId="38" fontId="23" fillId="0" borderId="41" xfId="1" applyFont="1" applyFill="1" applyBorder="1" applyAlignment="1">
      <alignment vertical="center"/>
    </xf>
    <xf numFmtId="38" fontId="23" fillId="0" borderId="69" xfId="1" applyFont="1" applyFill="1" applyBorder="1">
      <alignment vertical="center"/>
    </xf>
    <xf numFmtId="38" fontId="23" fillId="0" borderId="7" xfId="1" applyFont="1" applyFill="1" applyBorder="1">
      <alignment vertical="center"/>
    </xf>
    <xf numFmtId="38" fontId="23" fillId="0" borderId="27" xfId="1" applyFont="1" applyFill="1" applyBorder="1">
      <alignment vertical="center"/>
    </xf>
    <xf numFmtId="38" fontId="22" fillId="0" borderId="20" xfId="1" applyFont="1" applyFill="1" applyBorder="1" applyAlignment="1">
      <alignment horizontal="center" vertical="center"/>
    </xf>
    <xf numFmtId="38" fontId="23" fillId="0" borderId="32" xfId="1" applyFont="1" applyFill="1" applyBorder="1">
      <alignment vertical="center"/>
    </xf>
    <xf numFmtId="38" fontId="22" fillId="0" borderId="64" xfId="1" applyFont="1" applyFill="1" applyBorder="1" applyAlignment="1">
      <alignment horizontal="center" vertical="center"/>
    </xf>
    <xf numFmtId="38" fontId="23" fillId="0" borderId="70" xfId="1" applyFont="1" applyFill="1" applyBorder="1">
      <alignment vertical="center"/>
    </xf>
    <xf numFmtId="38" fontId="23" fillId="0" borderId="3" xfId="1" applyFont="1" applyFill="1" applyBorder="1">
      <alignment vertical="center"/>
    </xf>
    <xf numFmtId="38" fontId="23" fillId="0" borderId="50" xfId="1" applyFont="1" applyFill="1" applyBorder="1">
      <alignment vertical="center"/>
    </xf>
    <xf numFmtId="38" fontId="22" fillId="0" borderId="64" xfId="1" applyFont="1" applyFill="1" applyBorder="1">
      <alignment vertical="center"/>
    </xf>
    <xf numFmtId="38" fontId="23" fillId="7" borderId="70" xfId="1" applyFont="1" applyFill="1" applyBorder="1">
      <alignment vertical="center"/>
    </xf>
    <xf numFmtId="38" fontId="23" fillId="0" borderId="65" xfId="1" applyNumberFormat="1" applyFont="1" applyFill="1" applyBorder="1">
      <alignment vertical="center"/>
    </xf>
    <xf numFmtId="38" fontId="23" fillId="0" borderId="46" xfId="1" applyNumberFormat="1" applyFont="1" applyFill="1" applyBorder="1">
      <alignment vertical="center"/>
    </xf>
    <xf numFmtId="38" fontId="23" fillId="0" borderId="42" xfId="1" applyNumberFormat="1" applyFont="1" applyFill="1" applyBorder="1">
      <alignment vertical="center"/>
    </xf>
    <xf numFmtId="38" fontId="21" fillId="7" borderId="5" xfId="1" applyFont="1" applyFill="1" applyBorder="1" applyAlignment="1">
      <alignment horizontal="left" vertical="center"/>
    </xf>
    <xf numFmtId="38" fontId="21" fillId="0" borderId="0" xfId="1" applyNumberFormat="1" applyFont="1" applyFill="1" applyBorder="1">
      <alignment vertical="center"/>
    </xf>
    <xf numFmtId="38" fontId="21" fillId="0" borderId="12" xfId="1" applyNumberFormat="1" applyFont="1" applyFill="1" applyBorder="1">
      <alignment vertical="center"/>
    </xf>
    <xf numFmtId="38" fontId="21" fillId="0" borderId="73" xfId="1" applyNumberFormat="1" applyFont="1" applyFill="1" applyBorder="1">
      <alignment vertical="center"/>
    </xf>
    <xf numFmtId="38" fontId="23" fillId="7" borderId="58" xfId="1" applyNumberFormat="1" applyFont="1" applyFill="1" applyBorder="1">
      <alignment vertical="center"/>
    </xf>
    <xf numFmtId="38" fontId="23" fillId="0" borderId="66" xfId="1" applyNumberFormat="1" applyFont="1" applyFill="1" applyBorder="1">
      <alignment vertical="center"/>
    </xf>
    <xf numFmtId="38" fontId="23" fillId="0" borderId="59" xfId="1" applyNumberFormat="1" applyFont="1" applyFill="1" applyBorder="1">
      <alignment vertical="center"/>
    </xf>
    <xf numFmtId="38" fontId="23" fillId="0" borderId="44" xfId="1" applyNumberFormat="1" applyFont="1" applyFill="1" applyBorder="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0" fontId="23" fillId="0" borderId="21" xfId="1" applyNumberFormat="1" applyFont="1" applyFill="1" applyBorder="1" applyAlignment="1">
      <alignment vertical="center"/>
    </xf>
    <xf numFmtId="38" fontId="21" fillId="0" borderId="21" xfId="1" applyFont="1" applyFill="1" applyBorder="1">
      <alignment vertical="center"/>
    </xf>
    <xf numFmtId="38" fontId="15" fillId="0" borderId="14" xfId="1" applyFont="1" applyBorder="1" applyAlignment="1">
      <alignment horizontal="center"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38" fontId="15" fillId="0" borderId="16" xfId="1" applyFont="1" applyBorder="1">
      <alignment vertical="center"/>
    </xf>
    <xf numFmtId="38" fontId="15" fillId="0" borderId="53" xfId="1" applyFont="1" applyBorder="1">
      <alignment vertical="center"/>
    </xf>
    <xf numFmtId="0" fontId="15" fillId="0" borderId="61" xfId="1" applyNumberFormat="1" applyFont="1" applyFill="1" applyBorder="1" applyAlignment="1">
      <alignment horizontal="left" vertical="center"/>
    </xf>
    <xf numFmtId="0" fontId="16" fillId="0" borderId="14" xfId="1" applyNumberFormat="1" applyFont="1" applyFill="1" applyBorder="1" applyAlignment="1">
      <alignment horizontal="center" vertical="center"/>
    </xf>
    <xf numFmtId="0" fontId="16" fillId="0" borderId="85" xfId="1" applyNumberFormat="1" applyFont="1" applyFill="1" applyBorder="1" applyAlignment="1">
      <alignment horizontal="center" vertical="center"/>
    </xf>
    <xf numFmtId="176" fontId="20" fillId="0" borderId="77" xfId="1" applyNumberFormat="1" applyFont="1" applyFill="1" applyBorder="1" applyAlignment="1">
      <alignment horizontal="right" vertical="center"/>
    </xf>
    <xf numFmtId="176" fontId="20" fillId="0" borderId="80" xfId="1" applyNumberFormat="1" applyFont="1" applyFill="1" applyBorder="1" applyAlignment="1">
      <alignment horizontal="right" vertical="center"/>
    </xf>
    <xf numFmtId="176" fontId="20" fillId="0" borderId="7" xfId="1" applyNumberFormat="1" applyFont="1" applyFill="1" applyBorder="1" applyAlignment="1">
      <alignment horizontal="right" vertical="center"/>
    </xf>
    <xf numFmtId="176" fontId="20" fillId="7" borderId="80" xfId="1" applyNumberFormat="1" applyFont="1" applyFill="1" applyBorder="1" applyAlignment="1">
      <alignment horizontal="right" vertical="center"/>
    </xf>
    <xf numFmtId="176" fontId="20" fillId="0" borderId="21" xfId="1" applyNumberFormat="1" applyFont="1" applyFill="1" applyBorder="1" applyAlignment="1">
      <alignment horizontal="right" vertical="center"/>
    </xf>
    <xf numFmtId="176" fontId="20" fillId="0" borderId="77" xfId="1" applyNumberFormat="1" applyFont="1" applyFill="1" applyBorder="1" applyAlignment="1">
      <alignment horizontal="right" vertical="top"/>
    </xf>
    <xf numFmtId="176" fontId="20" fillId="0" borderId="80" xfId="1" applyNumberFormat="1" applyFont="1" applyBorder="1" applyAlignment="1">
      <alignment horizontal="right" vertical="center"/>
    </xf>
    <xf numFmtId="176" fontId="20" fillId="0" borderId="7" xfId="1" applyNumberFormat="1" applyFont="1" applyBorder="1">
      <alignment vertical="center"/>
    </xf>
    <xf numFmtId="176" fontId="20" fillId="0" borderId="3" xfId="1" applyNumberFormat="1" applyFont="1" applyBorder="1">
      <alignment vertical="center"/>
    </xf>
    <xf numFmtId="176" fontId="20" fillId="0" borderId="85" xfId="1" applyNumberFormat="1" applyFont="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38" fontId="15" fillId="0" borderId="53" xfId="1" applyFont="1" applyBorder="1" applyAlignment="1">
      <alignment horizontal="center" vertical="center"/>
    </xf>
    <xf numFmtId="38" fontId="21" fillId="0" borderId="0" xfId="1" applyFont="1" applyBorder="1" applyAlignment="1">
      <alignment horizontal="left" vertical="center"/>
    </xf>
    <xf numFmtId="0" fontId="26" fillId="0" borderId="88" xfId="1" applyNumberFormat="1" applyFont="1" applyFill="1" applyBorder="1" applyAlignment="1">
      <alignment horizontal="left" vertical="center"/>
    </xf>
    <xf numFmtId="0" fontId="26" fillId="0" borderId="90" xfId="1" applyNumberFormat="1" applyFont="1" applyFill="1" applyBorder="1" applyAlignment="1">
      <alignment horizontal="left" vertical="center"/>
    </xf>
    <xf numFmtId="0" fontId="26" fillId="0" borderId="94" xfId="1" applyNumberFormat="1" applyFont="1" applyFill="1" applyBorder="1" applyAlignment="1">
      <alignment horizontal="left" vertical="center"/>
    </xf>
    <xf numFmtId="0" fontId="26" fillId="0" borderId="95" xfId="1" applyNumberFormat="1" applyFont="1" applyFill="1" applyBorder="1" applyAlignment="1">
      <alignment horizontal="left" vertical="center"/>
    </xf>
    <xf numFmtId="0" fontId="26" fillId="0" borderId="101" xfId="1" applyNumberFormat="1" applyFont="1" applyFill="1" applyBorder="1" applyAlignment="1">
      <alignment horizontal="left" vertical="center"/>
    </xf>
    <xf numFmtId="176" fontId="20" fillId="0" borderId="102" xfId="1" applyNumberFormat="1" applyFont="1" applyFill="1" applyBorder="1" applyAlignment="1">
      <alignment horizontal="right" vertical="center"/>
    </xf>
    <xf numFmtId="0" fontId="23" fillId="0" borderId="103" xfId="1" applyNumberFormat="1" applyFont="1" applyFill="1" applyBorder="1" applyAlignment="1">
      <alignment horizontal="left" vertical="center"/>
    </xf>
    <xf numFmtId="0" fontId="23" fillId="0" borderId="104" xfId="1" applyNumberFormat="1" applyFont="1" applyFill="1" applyBorder="1" applyAlignment="1">
      <alignment horizontal="left" vertical="center"/>
    </xf>
    <xf numFmtId="0" fontId="23" fillId="0" borderId="105" xfId="1" applyNumberFormat="1" applyFont="1" applyFill="1" applyBorder="1" applyAlignment="1">
      <alignment horizontal="left" vertical="center"/>
    </xf>
    <xf numFmtId="38" fontId="26" fillId="0" borderId="95"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9" fillId="0" borderId="8" xfId="1" applyFont="1" applyFill="1" applyBorder="1" applyAlignment="1">
      <alignment horizontal="center" vertical="center"/>
    </xf>
    <xf numFmtId="38" fontId="21" fillId="0" borderId="4" xfId="1" applyFont="1" applyFill="1" applyBorder="1">
      <alignment vertical="center"/>
    </xf>
    <xf numFmtId="38" fontId="16" fillId="0" borderId="36" xfId="1" applyFont="1" applyFill="1" applyBorder="1">
      <alignment vertical="center"/>
    </xf>
    <xf numFmtId="38" fontId="16" fillId="0" borderId="75" xfId="1" applyFont="1" applyFill="1" applyBorder="1">
      <alignment vertical="center"/>
    </xf>
    <xf numFmtId="38" fontId="16" fillId="0" borderId="4" xfId="1" applyFont="1" applyFill="1" applyBorder="1">
      <alignment vertical="center"/>
    </xf>
    <xf numFmtId="38" fontId="21" fillId="0" borderId="11" xfId="1" applyFont="1" applyFill="1" applyBorder="1">
      <alignment vertical="center"/>
    </xf>
    <xf numFmtId="38" fontId="16" fillId="0" borderId="107" xfId="1" applyFont="1" applyFill="1" applyBorder="1">
      <alignment vertical="center"/>
    </xf>
    <xf numFmtId="38" fontId="16" fillId="0" borderId="54" xfId="1" applyFont="1" applyFill="1" applyBorder="1">
      <alignment vertical="center"/>
    </xf>
    <xf numFmtId="38" fontId="16" fillId="0" borderId="11" xfId="1" applyFont="1" applyFill="1" applyBorder="1">
      <alignmen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3" fillId="0" borderId="99" xfId="1" applyNumberFormat="1" applyFont="1" applyFill="1" applyBorder="1" applyAlignment="1">
      <alignment vertical="center"/>
    </xf>
    <xf numFmtId="38" fontId="21" fillId="0" borderId="99" xfId="1" applyFont="1" applyFill="1" applyBorder="1">
      <alignment vertical="center"/>
    </xf>
    <xf numFmtId="38" fontId="21" fillId="0" borderId="12" xfId="1" applyFont="1" applyFill="1" applyBorder="1">
      <alignment vertical="center"/>
    </xf>
    <xf numFmtId="38" fontId="16" fillId="0" borderId="108" xfId="1" applyFont="1" applyFill="1" applyBorder="1">
      <alignment vertical="center"/>
    </xf>
    <xf numFmtId="38" fontId="16" fillId="0" borderId="60" xfId="1" applyFont="1" applyFill="1" applyBorder="1">
      <alignment vertical="center"/>
    </xf>
    <xf numFmtId="38" fontId="16" fillId="0" borderId="12" xfId="1" applyFont="1" applyFill="1" applyBorder="1">
      <alignment vertical="center"/>
    </xf>
    <xf numFmtId="38" fontId="21" fillId="0" borderId="112" xfId="1" applyFont="1" applyFill="1" applyBorder="1">
      <alignment vertical="center"/>
    </xf>
    <xf numFmtId="38" fontId="21" fillId="0" borderId="109" xfId="1" applyFont="1" applyFill="1" applyBorder="1">
      <alignment vertical="center"/>
    </xf>
    <xf numFmtId="38" fontId="16" fillId="0" borderId="113" xfId="1" applyFont="1" applyFill="1" applyBorder="1">
      <alignment vertical="center"/>
    </xf>
    <xf numFmtId="38" fontId="16" fillId="0" borderId="110" xfId="1" applyFont="1" applyFill="1" applyBorder="1">
      <alignment vertical="center"/>
    </xf>
    <xf numFmtId="38" fontId="16" fillId="0" borderId="109" xfId="1" applyFont="1" applyFill="1" applyBorder="1">
      <alignment vertical="center"/>
    </xf>
    <xf numFmtId="38" fontId="20" fillId="0" borderId="11" xfId="1" applyFont="1" applyFill="1" applyBorder="1">
      <alignment vertical="center"/>
    </xf>
    <xf numFmtId="38" fontId="23" fillId="2" borderId="2" xfId="1" applyFont="1" applyFill="1" applyBorder="1">
      <alignment vertical="center"/>
    </xf>
    <xf numFmtId="38" fontId="23" fillId="2" borderId="7" xfId="1" applyFont="1" applyFill="1" applyBorder="1">
      <alignment vertical="center"/>
    </xf>
    <xf numFmtId="38" fontId="23" fillId="2" borderId="27" xfId="1" applyFont="1" applyFill="1" applyBorder="1">
      <alignment vertical="center"/>
    </xf>
    <xf numFmtId="38" fontId="23" fillId="2" borderId="2" xfId="1" applyFont="1" applyFill="1" applyBorder="1" applyAlignment="1">
      <alignment vertical="center"/>
    </xf>
    <xf numFmtId="176" fontId="20" fillId="2" borderId="7" xfId="1" applyNumberFormat="1" applyFont="1" applyFill="1" applyBorder="1">
      <alignment vertical="center"/>
    </xf>
    <xf numFmtId="0" fontId="20" fillId="2" borderId="95" xfId="1" applyNumberFormat="1" applyFont="1" applyFill="1" applyBorder="1" applyAlignment="1">
      <alignment horizontal="left" vertical="center"/>
    </xf>
    <xf numFmtId="176" fontId="20" fillId="2" borderId="80" xfId="1" applyNumberFormat="1" applyFont="1" applyFill="1" applyBorder="1" applyAlignment="1">
      <alignment horizontal="right" vertical="center"/>
    </xf>
    <xf numFmtId="38" fontId="20" fillId="2" borderId="95" xfId="1" applyFont="1" applyFill="1" applyBorder="1">
      <alignment vertical="center"/>
    </xf>
    <xf numFmtId="0" fontId="23" fillId="2" borderId="79" xfId="1" applyNumberFormat="1" applyFont="1" applyFill="1" applyBorder="1" applyAlignment="1">
      <alignment horizontal="left" vertical="center"/>
    </xf>
    <xf numFmtId="0" fontId="23" fillId="2" borderId="81" xfId="1" applyNumberFormat="1" applyFont="1" applyFill="1" applyBorder="1" applyAlignment="1">
      <alignment horizontal="left" vertical="center"/>
    </xf>
    <xf numFmtId="0" fontId="23" fillId="2" borderId="91" xfId="1" applyNumberFormat="1" applyFont="1" applyFill="1" applyBorder="1" applyAlignment="1">
      <alignment horizontal="left" vertical="center"/>
    </xf>
    <xf numFmtId="38" fontId="20" fillId="2" borderId="98" xfId="1" applyFont="1" applyFill="1" applyBorder="1">
      <alignment vertical="center"/>
    </xf>
    <xf numFmtId="176" fontId="20" fillId="2" borderId="99" xfId="1" applyNumberFormat="1" applyFont="1" applyFill="1" applyBorder="1" applyAlignment="1">
      <alignment horizontal="right" vertical="center"/>
    </xf>
    <xf numFmtId="0" fontId="20" fillId="2" borderId="12" xfId="1" applyNumberFormat="1" applyFont="1" applyFill="1" applyBorder="1" applyAlignment="1">
      <alignment horizontal="left" vertical="center"/>
    </xf>
    <xf numFmtId="0" fontId="20" fillId="2" borderId="0" xfId="1" applyNumberFormat="1" applyFont="1" applyFill="1" applyBorder="1" applyAlignment="1">
      <alignment horizontal="left" vertical="center"/>
    </xf>
    <xf numFmtId="0" fontId="20" fillId="2" borderId="100" xfId="1" applyNumberFormat="1" applyFont="1" applyFill="1" applyBorder="1" applyAlignment="1">
      <alignment horizontal="left" vertical="center"/>
    </xf>
    <xf numFmtId="0" fontId="20" fillId="2" borderId="98" xfId="1" applyNumberFormat="1" applyFont="1" applyFill="1" applyBorder="1" applyAlignment="1">
      <alignment horizontal="left" vertical="center"/>
    </xf>
    <xf numFmtId="0" fontId="20" fillId="2" borderId="79" xfId="1" applyNumberFormat="1" applyFont="1" applyFill="1" applyBorder="1" applyAlignment="1">
      <alignment horizontal="left" vertical="center"/>
    </xf>
    <xf numFmtId="0" fontId="20" fillId="2" borderId="81" xfId="1" applyNumberFormat="1" applyFont="1" applyFill="1" applyBorder="1" applyAlignment="1">
      <alignment horizontal="left" vertical="center"/>
    </xf>
    <xf numFmtId="0" fontId="20" fillId="2" borderId="91" xfId="1" applyNumberFormat="1" applyFont="1" applyFill="1" applyBorder="1" applyAlignment="1">
      <alignment horizontal="left" vertical="center"/>
    </xf>
    <xf numFmtId="0" fontId="23" fillId="2" borderId="92" xfId="1" applyNumberFormat="1" applyFont="1" applyFill="1" applyBorder="1" applyAlignment="1">
      <alignment horizontal="left" vertical="center"/>
    </xf>
    <xf numFmtId="176" fontId="20" fillId="2" borderId="83" xfId="1" applyNumberFormat="1" applyFont="1" applyFill="1" applyBorder="1" applyAlignment="1">
      <alignment horizontal="right" vertical="center"/>
    </xf>
    <xf numFmtId="0" fontId="26" fillId="2" borderId="101" xfId="1" applyNumberFormat="1" applyFont="1" applyFill="1" applyBorder="1" applyAlignment="1">
      <alignment horizontal="left" vertical="center"/>
    </xf>
    <xf numFmtId="176" fontId="20" fillId="2" borderId="102" xfId="1" applyNumberFormat="1" applyFont="1" applyFill="1" applyBorder="1" applyAlignment="1">
      <alignment horizontal="right" vertical="center"/>
    </xf>
    <xf numFmtId="0" fontId="23" fillId="2" borderId="103" xfId="1" applyNumberFormat="1" applyFont="1" applyFill="1" applyBorder="1" applyAlignment="1">
      <alignment horizontal="left" vertical="center"/>
    </xf>
    <xf numFmtId="0" fontId="23" fillId="2" borderId="104" xfId="1" applyNumberFormat="1" applyFont="1" applyFill="1" applyBorder="1" applyAlignment="1">
      <alignment horizontal="left" vertical="center"/>
    </xf>
    <xf numFmtId="0" fontId="23" fillId="2" borderId="105" xfId="1" applyNumberFormat="1" applyFont="1" applyFill="1" applyBorder="1" applyAlignment="1">
      <alignment horizontal="left" vertical="center"/>
    </xf>
    <xf numFmtId="0" fontId="20"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21" fillId="0" borderId="7" xfId="1" applyFont="1" applyFill="1" applyBorder="1" applyAlignment="1">
      <alignment horizontal="center" vertical="center"/>
    </xf>
    <xf numFmtId="38" fontId="18" fillId="0" borderId="0" xfId="1" applyFont="1" applyAlignment="1">
      <alignment horizontal="center"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38" fontId="28" fillId="0" borderId="1" xfId="1" applyFont="1" applyBorder="1" applyAlignment="1">
      <alignment horizontal="center" vertical="center"/>
    </xf>
    <xf numFmtId="0" fontId="17" fillId="0" borderId="7" xfId="1" applyNumberFormat="1" applyFont="1" applyBorder="1" applyAlignment="1">
      <alignment horizontal="center" vertical="center"/>
    </xf>
    <xf numFmtId="0" fontId="19" fillId="0" borderId="7" xfId="1" applyNumberFormat="1" applyFont="1" applyBorder="1" applyAlignment="1">
      <alignment vertical="center"/>
    </xf>
    <xf numFmtId="0" fontId="16" fillId="0" borderId="8"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6" xfId="1" applyFont="1" applyBorder="1" applyAlignment="1">
      <alignment horizontal="center" vertical="center"/>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38" fontId="21" fillId="0" borderId="106" xfId="1" applyFont="1" applyFill="1" applyBorder="1" applyAlignment="1">
      <alignment horizontal="center" vertical="center"/>
    </xf>
    <xf numFmtId="0" fontId="21" fillId="0" borderId="4" xfId="1" applyNumberFormat="1" applyFont="1" applyFill="1" applyBorder="1" applyAlignment="1">
      <alignment horizontal="left" vertical="top" wrapText="1"/>
    </xf>
    <xf numFmtId="0" fontId="21" fillId="0" borderId="75"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75"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top"/>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75" xfId="1" applyNumberFormat="1" applyFont="1" applyFill="1" applyBorder="1" applyAlignment="1">
      <alignment horizontal="lef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9" fillId="0" borderId="109" xfId="1" applyNumberFormat="1" applyFont="1" applyFill="1" applyBorder="1" applyAlignment="1">
      <alignment horizontal="left" vertical="top" wrapText="1"/>
    </xf>
    <xf numFmtId="0" fontId="29" fillId="0" borderId="110" xfId="1" applyNumberFormat="1" applyFont="1" applyFill="1" applyBorder="1" applyAlignment="1">
      <alignment horizontal="left" vertical="top" wrapText="1"/>
    </xf>
    <xf numFmtId="0" fontId="29" fillId="0" borderId="12" xfId="1" applyNumberFormat="1" applyFont="1" applyFill="1" applyBorder="1" applyAlignment="1">
      <alignment horizontal="left" vertical="top" wrapText="1"/>
    </xf>
    <xf numFmtId="0" fontId="29" fillId="0" borderId="60" xfId="1" applyNumberFormat="1" applyFont="1" applyFill="1" applyBorder="1" applyAlignment="1">
      <alignment horizontal="left" vertical="top" wrapText="1"/>
    </xf>
    <xf numFmtId="0" fontId="29" fillId="0" borderId="11" xfId="1" applyNumberFormat="1" applyFont="1" applyFill="1" applyBorder="1" applyAlignment="1">
      <alignment horizontal="left" vertical="top" wrapText="1"/>
    </xf>
    <xf numFmtId="0" fontId="29" fillId="0" borderId="54" xfId="1" applyNumberFormat="1" applyFont="1" applyFill="1" applyBorder="1" applyAlignment="1">
      <alignment horizontal="left" vertical="top" wrapText="1"/>
    </xf>
    <xf numFmtId="0" fontId="25" fillId="0" borderId="109" xfId="1" applyNumberFormat="1" applyFont="1" applyFill="1" applyBorder="1" applyAlignment="1">
      <alignment horizontal="left" vertical="center"/>
    </xf>
    <xf numFmtId="0" fontId="25" fillId="0" borderId="111" xfId="1" applyNumberFormat="1" applyFont="1" applyFill="1" applyBorder="1" applyAlignment="1">
      <alignment horizontal="left" vertical="center"/>
    </xf>
    <xf numFmtId="0" fontId="25" fillId="0" borderId="110" xfId="1" applyNumberFormat="1" applyFont="1" applyFill="1" applyBorder="1" applyAlignment="1">
      <alignment horizontal="left"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9" fillId="0" borderId="4" xfId="1" applyNumberFormat="1" applyFont="1" applyFill="1" applyBorder="1" applyAlignment="1">
      <alignment horizontal="left" vertical="top" wrapText="1"/>
    </xf>
    <xf numFmtId="0" fontId="29" fillId="0" borderId="75"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75" xfId="1" applyNumberFormat="1" applyFont="1" applyFill="1" applyBorder="1" applyAlignment="1">
      <alignment horizontal="left" vertical="center"/>
    </xf>
    <xf numFmtId="38" fontId="21" fillId="0" borderId="0" xfId="1" applyFont="1" applyAlignment="1">
      <alignment horizontal="left" vertical="top"/>
    </xf>
    <xf numFmtId="38" fontId="22" fillId="0" borderId="56" xfId="1" applyFont="1" applyFill="1" applyBorder="1" applyAlignment="1">
      <alignment horizontal="center" vertical="center"/>
    </xf>
    <xf numFmtId="38" fontId="22" fillId="0" borderId="58"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1" fillId="0" borderId="63" xfId="1" applyFont="1" applyFill="1" applyBorder="1" applyAlignment="1">
      <alignment horizontal="center" vertical="center"/>
    </xf>
    <xf numFmtId="38" fontId="21" fillId="0" borderId="48" xfId="1" applyFont="1" applyFill="1" applyBorder="1" applyAlignment="1">
      <alignment horizontal="center" vertical="center"/>
    </xf>
    <xf numFmtId="38" fontId="21" fillId="0" borderId="49" xfId="1" applyFont="1" applyFill="1" applyBorder="1" applyAlignment="1">
      <alignment horizontal="center" vertical="center"/>
    </xf>
    <xf numFmtId="38" fontId="19" fillId="2" borderId="7" xfId="1" applyFont="1" applyFill="1" applyBorder="1">
      <alignment vertical="center"/>
    </xf>
    <xf numFmtId="38" fontId="30" fillId="2" borderId="8" xfId="1" applyFont="1" applyFill="1" applyBorder="1" applyAlignment="1">
      <alignment horizontal="center" vertical="center"/>
    </xf>
    <xf numFmtId="38" fontId="30" fillId="2" borderId="2" xfId="1" applyFont="1" applyFill="1" applyBorder="1" applyAlignment="1">
      <alignment horizontal="center" vertical="center"/>
    </xf>
    <xf numFmtId="38" fontId="30" fillId="2" borderId="6" xfId="1" applyFont="1" applyFill="1" applyBorder="1" applyAlignment="1">
      <alignment horizontal="center" vertical="center"/>
    </xf>
    <xf numFmtId="38" fontId="21" fillId="0" borderId="62" xfId="1" applyFont="1" applyFill="1" applyBorder="1" applyAlignment="1">
      <alignment horizontal="center" vertical="center"/>
    </xf>
    <xf numFmtId="38" fontId="21" fillId="0" borderId="51" xfId="1" applyFont="1" applyFill="1" applyBorder="1" applyAlignment="1">
      <alignment horizontal="center" vertical="center"/>
    </xf>
    <xf numFmtId="38" fontId="21" fillId="0" borderId="67" xfId="1" applyFont="1" applyFill="1" applyBorder="1" applyAlignment="1">
      <alignment horizontal="center" vertical="center"/>
    </xf>
    <xf numFmtId="38" fontId="21" fillId="0" borderId="68" xfId="1" applyFont="1" applyFill="1" applyBorder="1" applyAlignment="1">
      <alignment horizontal="center" vertical="center"/>
    </xf>
    <xf numFmtId="38" fontId="21" fillId="0" borderId="71" xfId="1" applyFont="1" applyFill="1" applyBorder="1" applyAlignment="1">
      <alignment horizontal="center" vertical="center" wrapText="1"/>
    </xf>
    <xf numFmtId="38" fontId="21" fillId="0" borderId="72" xfId="1" applyFont="1" applyFill="1" applyBorder="1" applyAlignment="1">
      <alignment horizontal="center" vertical="center"/>
    </xf>
    <xf numFmtId="38" fontId="16" fillId="0" borderId="15" xfId="1" applyFont="1" applyBorder="1">
      <alignment vertical="center"/>
    </xf>
    <xf numFmtId="38" fontId="16" fillId="0" borderId="86" xfId="1" applyFont="1" applyBorder="1">
      <alignment vertical="center"/>
    </xf>
    <xf numFmtId="38" fontId="16" fillId="0" borderId="74" xfId="1" applyFont="1" applyBorder="1">
      <alignment vertical="center"/>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pplyAlignment="1">
      <alignment vertical="center"/>
    </xf>
    <xf numFmtId="38" fontId="16" fillId="0" borderId="8" xfId="1" applyFont="1" applyBorder="1">
      <alignment vertical="center"/>
    </xf>
    <xf numFmtId="38" fontId="16" fillId="0" borderId="2" xfId="1" applyFont="1" applyBorder="1">
      <alignment vertical="center"/>
    </xf>
    <xf numFmtId="38" fontId="16" fillId="0" borderId="87" xfId="1" applyFont="1" applyBorder="1">
      <alignment vertical="center"/>
    </xf>
    <xf numFmtId="38" fontId="20" fillId="2" borderId="8" xfId="1" applyFont="1" applyFill="1" applyBorder="1">
      <alignment vertical="center"/>
    </xf>
    <xf numFmtId="38" fontId="20" fillId="2" borderId="2" xfId="1" applyFont="1" applyFill="1" applyBorder="1">
      <alignment vertical="center"/>
    </xf>
    <xf numFmtId="38" fontId="20" fillId="2" borderId="87" xfId="1" applyFont="1" applyFill="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0" fontId="20" fillId="2" borderId="79" xfId="1" applyNumberFormat="1" applyFont="1" applyFill="1" applyBorder="1" applyAlignment="1">
      <alignment horizontal="left" vertical="center"/>
    </xf>
    <xf numFmtId="0" fontId="20" fillId="2" borderId="81" xfId="1" applyNumberFormat="1" applyFont="1" applyFill="1" applyBorder="1" applyAlignment="1">
      <alignment horizontal="left" vertical="center"/>
    </xf>
    <xf numFmtId="0" fontId="20" fillId="2" borderId="91" xfId="1" applyNumberFormat="1" applyFont="1" applyFill="1" applyBorder="1" applyAlignment="1">
      <alignment horizontal="left" vertical="center"/>
    </xf>
    <xf numFmtId="0" fontId="20" fillId="0" borderId="79" xfId="1" applyNumberFormat="1" applyFont="1" applyFill="1" applyBorder="1" applyAlignment="1">
      <alignment horizontal="left" vertical="center"/>
    </xf>
    <xf numFmtId="0" fontId="20" fillId="0" borderId="81" xfId="1" applyNumberFormat="1" applyFont="1" applyFill="1" applyBorder="1" applyAlignment="1">
      <alignment horizontal="left" vertical="center"/>
    </xf>
    <xf numFmtId="0" fontId="20" fillId="0" borderId="91" xfId="1" applyNumberFormat="1" applyFont="1" applyFill="1" applyBorder="1" applyAlignment="1">
      <alignment horizontal="left" vertical="center"/>
    </xf>
    <xf numFmtId="0" fontId="22" fillId="0" borderId="8" xfId="1" applyNumberFormat="1" applyFont="1" applyFill="1" applyBorder="1" applyAlignment="1">
      <alignment horizontal="left" vertical="center"/>
    </xf>
    <xf numFmtId="0" fontId="22" fillId="0" borderId="2" xfId="1" applyNumberFormat="1" applyFont="1" applyFill="1" applyBorder="1" applyAlignment="1">
      <alignment horizontal="left" vertical="center"/>
    </xf>
    <xf numFmtId="0" fontId="22" fillId="0" borderId="87" xfId="1" applyNumberFormat="1" applyFont="1" applyFill="1" applyBorder="1" applyAlignment="1">
      <alignment horizontal="left" vertical="center"/>
    </xf>
    <xf numFmtId="0" fontId="23" fillId="0" borderId="76" xfId="1" applyNumberFormat="1" applyFont="1" applyFill="1" applyBorder="1" applyAlignment="1">
      <alignment horizontal="left" vertical="center"/>
    </xf>
    <xf numFmtId="0" fontId="23" fillId="0" borderId="78" xfId="1" applyNumberFormat="1" applyFont="1" applyFill="1" applyBorder="1" applyAlignment="1">
      <alignment horizontal="left" vertical="center"/>
    </xf>
    <xf numFmtId="0" fontId="23" fillId="0" borderId="89" xfId="1" applyNumberFormat="1" applyFont="1" applyFill="1" applyBorder="1" applyAlignment="1">
      <alignment horizontal="left" vertical="center"/>
    </xf>
    <xf numFmtId="0" fontId="25" fillId="2" borderId="79" xfId="1" applyNumberFormat="1" applyFont="1" applyFill="1" applyBorder="1" applyAlignment="1">
      <alignment horizontal="left" vertical="center"/>
    </xf>
    <xf numFmtId="0" fontId="25" fillId="2" borderId="81" xfId="1" applyNumberFormat="1" applyFont="1" applyFill="1" applyBorder="1" applyAlignment="1">
      <alignment horizontal="left" vertical="center"/>
    </xf>
    <xf numFmtId="0" fontId="25" fillId="2" borderId="91" xfId="1" applyNumberFormat="1" applyFont="1" applyFill="1" applyBorder="1" applyAlignment="1">
      <alignment horizontal="left" vertical="center"/>
    </xf>
    <xf numFmtId="0" fontId="23" fillId="2" borderId="79" xfId="1" applyNumberFormat="1" applyFont="1" applyFill="1" applyBorder="1" applyAlignment="1">
      <alignment horizontal="left" vertical="center"/>
    </xf>
    <xf numFmtId="0" fontId="23" fillId="2" borderId="81" xfId="1" applyNumberFormat="1" applyFont="1" applyFill="1" applyBorder="1" applyAlignment="1">
      <alignment horizontal="left" vertical="center"/>
    </xf>
    <xf numFmtId="0" fontId="23" fillId="2" borderId="91" xfId="1" applyNumberFormat="1" applyFont="1" applyFill="1" applyBorder="1" applyAlignment="1">
      <alignment horizontal="left" vertical="center"/>
    </xf>
    <xf numFmtId="0" fontId="23" fillId="0" borderId="79" xfId="1" applyNumberFormat="1" applyFont="1" applyFill="1" applyBorder="1" applyAlignment="1">
      <alignment horizontal="left" vertical="center"/>
    </xf>
    <xf numFmtId="0" fontId="23" fillId="0" borderId="81" xfId="1" applyNumberFormat="1" applyFont="1" applyFill="1" applyBorder="1" applyAlignment="1">
      <alignment horizontal="left" vertical="center"/>
    </xf>
    <xf numFmtId="0" fontId="23" fillId="0" borderId="91" xfId="1" applyNumberFormat="1" applyFont="1" applyFill="1" applyBorder="1" applyAlignment="1">
      <alignment horizontal="left" vertical="center"/>
    </xf>
    <xf numFmtId="0" fontId="23" fillId="2" borderId="82" xfId="1" applyNumberFormat="1" applyFont="1" applyFill="1" applyBorder="1" applyAlignment="1">
      <alignment horizontal="left" vertical="center"/>
    </xf>
    <xf numFmtId="0" fontId="23" fillId="2" borderId="84" xfId="1" applyNumberFormat="1" applyFont="1" applyFill="1" applyBorder="1" applyAlignment="1">
      <alignment horizontal="left" vertical="center"/>
    </xf>
    <xf numFmtId="0" fontId="23" fillId="2" borderId="93" xfId="1" applyNumberFormat="1" applyFont="1" applyFill="1" applyBorder="1" applyAlignment="1">
      <alignment horizontal="left" vertical="center"/>
    </xf>
    <xf numFmtId="0" fontId="23" fillId="0" borderId="8" xfId="1" applyNumberFormat="1" applyFont="1" applyFill="1" applyBorder="1" applyAlignment="1">
      <alignment horizontal="left" vertical="center"/>
    </xf>
    <xf numFmtId="0" fontId="23" fillId="0" borderId="2" xfId="1" applyNumberFormat="1" applyFont="1" applyFill="1" applyBorder="1" applyAlignment="1">
      <alignment horizontal="left" vertical="center"/>
    </xf>
    <xf numFmtId="0" fontId="23" fillId="0" borderId="87" xfId="1" applyNumberFormat="1" applyFont="1" applyFill="1" applyBorder="1" applyAlignment="1">
      <alignment horizontal="left" vertical="center"/>
    </xf>
    <xf numFmtId="0" fontId="20" fillId="0" borderId="76" xfId="1" applyNumberFormat="1" applyFont="1" applyFill="1" applyBorder="1" applyAlignment="1">
      <alignment horizontal="left" vertical="center"/>
    </xf>
    <xf numFmtId="0" fontId="20" fillId="0" borderId="78" xfId="1" applyNumberFormat="1" applyFont="1" applyFill="1" applyBorder="1" applyAlignment="1">
      <alignment horizontal="left" vertical="center"/>
    </xf>
    <xf numFmtId="0" fontId="20" fillId="0" borderId="89"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0" fontId="17" fillId="0" borderId="15" xfId="1" applyNumberFormat="1" applyFont="1" applyFill="1" applyBorder="1" applyAlignment="1">
      <alignment horizontal="center" vertical="center"/>
    </xf>
    <xf numFmtId="0" fontId="17" fillId="0" borderId="86" xfId="1" applyNumberFormat="1" applyFont="1" applyFill="1" applyBorder="1" applyAlignment="1">
      <alignment horizontal="center" vertical="center"/>
    </xf>
    <xf numFmtId="0" fontId="17" fillId="0" borderId="74" xfId="1" applyNumberFormat="1" applyFont="1" applyFill="1" applyBorder="1" applyAlignment="1">
      <alignment horizontal="center" vertical="center"/>
    </xf>
    <xf numFmtId="0" fontId="21" fillId="0" borderId="11" xfId="1" applyNumberFormat="1" applyFont="1" applyFill="1" applyBorder="1" applyAlignment="1">
      <alignment horizontal="left" vertical="center"/>
    </xf>
    <xf numFmtId="0" fontId="21" fillId="0" borderId="1" xfId="1" applyNumberFormat="1" applyFont="1" applyFill="1" applyBorder="1" applyAlignment="1">
      <alignment horizontal="left" vertical="center"/>
    </xf>
    <xf numFmtId="0" fontId="21" fillId="0" borderId="97" xfId="1" applyNumberFormat="1" applyFont="1" applyFill="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
  <sheetViews>
    <sheetView showGridLines="0" tabSelected="1" view="pageBreakPreview" zoomScaleNormal="100" zoomScaleSheetLayoutView="100" workbookViewId="0">
      <selection activeCell="A3" sqref="A3:W3"/>
    </sheetView>
  </sheetViews>
  <sheetFormatPr defaultColWidth="9" defaultRowHeight="12.9" x14ac:dyDescent="0.3"/>
  <cols>
    <col min="1" max="5" width="6.68359375" style="161" customWidth="1"/>
    <col min="6" max="8" width="3.68359375" style="161" customWidth="1"/>
    <col min="9" max="9" width="3.68359375" style="166" customWidth="1"/>
    <col min="10" max="23" width="3.68359375" style="161" customWidth="1"/>
    <col min="24" max="16384" width="9" style="161"/>
  </cols>
  <sheetData>
    <row r="1" spans="1:23" ht="25.5" customHeight="1" x14ac:dyDescent="0.3">
      <c r="A1" s="160" t="s">
        <v>82</v>
      </c>
      <c r="C1" s="244" t="s">
        <v>135</v>
      </c>
      <c r="H1" s="162"/>
      <c r="I1" s="163"/>
    </row>
    <row r="2" spans="1:23" ht="9.9" customHeight="1" x14ac:dyDescent="0.3">
      <c r="H2" s="162"/>
      <c r="I2" s="163"/>
    </row>
    <row r="3" spans="1:23" ht="25.5" customHeight="1" x14ac:dyDescent="0.3">
      <c r="A3" s="300" t="s">
        <v>138</v>
      </c>
      <c r="B3" s="300"/>
      <c r="C3" s="300"/>
      <c r="D3" s="300"/>
      <c r="E3" s="300"/>
      <c r="F3" s="300"/>
      <c r="G3" s="300"/>
      <c r="H3" s="300"/>
      <c r="I3" s="300"/>
      <c r="J3" s="300"/>
      <c r="K3" s="300"/>
      <c r="L3" s="300"/>
      <c r="M3" s="300"/>
      <c r="N3" s="300"/>
      <c r="O3" s="300"/>
      <c r="P3" s="300"/>
      <c r="Q3" s="300"/>
      <c r="R3" s="300"/>
      <c r="S3" s="300"/>
      <c r="T3" s="300"/>
      <c r="U3" s="300"/>
      <c r="V3" s="300"/>
      <c r="W3" s="300"/>
    </row>
    <row r="4" spans="1:23" ht="25.5" customHeight="1" x14ac:dyDescent="0.3">
      <c r="A4" s="301" t="s">
        <v>136</v>
      </c>
      <c r="B4" s="302"/>
      <c r="C4" s="302"/>
      <c r="D4" s="303"/>
      <c r="E4" s="243"/>
      <c r="F4" s="243"/>
      <c r="G4" s="243"/>
      <c r="H4" s="243"/>
      <c r="I4" s="243"/>
      <c r="J4" s="243"/>
      <c r="K4" s="243"/>
      <c r="L4" s="243"/>
      <c r="M4" s="243"/>
      <c r="N4" s="243"/>
      <c r="O4" s="243"/>
      <c r="P4" s="243"/>
      <c r="Q4" s="243"/>
      <c r="R4" s="243"/>
      <c r="S4" s="243"/>
      <c r="T4" s="243"/>
      <c r="U4" s="243"/>
      <c r="V4" s="243"/>
      <c r="W4" s="243"/>
    </row>
    <row r="5" spans="1:23" ht="9.9" customHeight="1" x14ac:dyDescent="0.3">
      <c r="A5" s="304"/>
      <c r="B5" s="304"/>
      <c r="C5" s="304"/>
      <c r="D5" s="304"/>
      <c r="E5" s="243"/>
      <c r="F5" s="243"/>
      <c r="G5" s="243"/>
      <c r="H5" s="243"/>
      <c r="I5" s="243"/>
      <c r="J5" s="243"/>
      <c r="K5" s="243"/>
      <c r="L5" s="243"/>
      <c r="M5" s="243"/>
      <c r="N5" s="243"/>
      <c r="O5" s="243"/>
      <c r="P5" s="243"/>
      <c r="Q5" s="243"/>
      <c r="R5" s="243"/>
      <c r="S5" s="243"/>
      <c r="T5" s="243"/>
      <c r="U5" s="243"/>
      <c r="V5" s="243"/>
      <c r="W5" s="243"/>
    </row>
    <row r="6" spans="1:23" ht="35.1" customHeight="1" x14ac:dyDescent="0.3">
      <c r="A6" s="305" t="s">
        <v>73</v>
      </c>
      <c r="B6" s="305"/>
      <c r="C6" s="305"/>
      <c r="D6" s="305"/>
      <c r="E6" s="306"/>
      <c r="F6" s="306"/>
      <c r="G6" s="306"/>
      <c r="H6" s="306"/>
      <c r="I6" s="306"/>
      <c r="J6" s="306"/>
      <c r="K6" s="306"/>
      <c r="L6" s="306"/>
      <c r="M6" s="306"/>
      <c r="N6" s="306"/>
      <c r="O6" s="306"/>
      <c r="P6" s="306"/>
      <c r="Q6" s="306"/>
      <c r="R6" s="306"/>
      <c r="S6" s="306"/>
      <c r="T6" s="306"/>
      <c r="U6" s="306"/>
      <c r="V6" s="306"/>
      <c r="W6" s="306"/>
    </row>
    <row r="7" spans="1:23" ht="9.9" customHeight="1" x14ac:dyDescent="0.3">
      <c r="A7" s="168"/>
      <c r="B7" s="169"/>
      <c r="C7" s="169"/>
      <c r="D7" s="169"/>
      <c r="E7" s="169"/>
      <c r="F7" s="169"/>
      <c r="H7" s="162"/>
      <c r="I7" s="163"/>
    </row>
    <row r="8" spans="1:23" ht="25.5" customHeight="1" x14ac:dyDescent="0.3">
      <c r="A8" s="204" t="s">
        <v>99</v>
      </c>
      <c r="B8" s="170"/>
      <c r="C8" s="170"/>
      <c r="D8" s="170"/>
      <c r="E8" s="170"/>
      <c r="F8" s="171"/>
      <c r="H8" s="162"/>
      <c r="I8" s="163"/>
    </row>
    <row r="9" spans="1:23" ht="20.100000000000001" customHeight="1" x14ac:dyDescent="0.3">
      <c r="A9" s="204"/>
      <c r="B9" s="170"/>
      <c r="C9" s="170"/>
      <c r="D9" s="170"/>
      <c r="E9" s="170"/>
      <c r="F9" s="307" t="s">
        <v>145</v>
      </c>
      <c r="G9" s="308"/>
      <c r="H9" s="308"/>
      <c r="I9" s="308"/>
      <c r="J9" s="308"/>
      <c r="K9" s="308"/>
      <c r="L9" s="308"/>
      <c r="M9" s="308"/>
      <c r="N9" s="308"/>
      <c r="O9" s="308"/>
      <c r="P9" s="309" t="s">
        <v>152</v>
      </c>
      <c r="Q9" s="310"/>
      <c r="R9" s="310"/>
      <c r="S9" s="310"/>
      <c r="T9" s="310"/>
      <c r="U9" s="310"/>
      <c r="V9" s="310"/>
      <c r="W9" s="311"/>
    </row>
    <row r="10" spans="1:23" s="164" customFormat="1" ht="30.75" customHeight="1" x14ac:dyDescent="0.3">
      <c r="A10" s="312" t="s">
        <v>94</v>
      </c>
      <c r="B10" s="313"/>
      <c r="C10" s="312" t="s">
        <v>95</v>
      </c>
      <c r="D10" s="314"/>
      <c r="E10" s="313"/>
      <c r="F10" s="245" t="s">
        <v>87</v>
      </c>
      <c r="G10" s="245" t="s">
        <v>88</v>
      </c>
      <c r="H10" s="245" t="s">
        <v>89</v>
      </c>
      <c r="I10" s="245" t="s">
        <v>90</v>
      </c>
      <c r="J10" s="245" t="s">
        <v>91</v>
      </c>
      <c r="K10" s="245" t="s">
        <v>92</v>
      </c>
      <c r="L10" s="245" t="s">
        <v>93</v>
      </c>
      <c r="M10" s="245" t="s">
        <v>86</v>
      </c>
      <c r="N10" s="245" t="s">
        <v>85</v>
      </c>
      <c r="O10" s="246" t="s">
        <v>84</v>
      </c>
      <c r="P10" s="315" t="s">
        <v>139</v>
      </c>
      <c r="Q10" s="299"/>
      <c r="R10" s="299" t="s">
        <v>140</v>
      </c>
      <c r="S10" s="299"/>
      <c r="T10" s="299" t="s">
        <v>141</v>
      </c>
      <c r="U10" s="299"/>
      <c r="V10" s="299" t="s">
        <v>142</v>
      </c>
      <c r="W10" s="299"/>
    </row>
    <row r="11" spans="1:23" s="164" customFormat="1" ht="20.100000000000001" customHeight="1" x14ac:dyDescent="0.3">
      <c r="A11" s="316" t="s">
        <v>146</v>
      </c>
      <c r="B11" s="317"/>
      <c r="C11" s="322"/>
      <c r="D11" s="323"/>
      <c r="E11" s="324"/>
      <c r="F11" s="207"/>
      <c r="G11" s="207"/>
      <c r="H11" s="207"/>
      <c r="I11" s="207"/>
      <c r="J11" s="207"/>
      <c r="K11" s="207"/>
      <c r="L11" s="207"/>
      <c r="M11" s="207"/>
      <c r="N11" s="207"/>
      <c r="O11" s="247"/>
      <c r="P11" s="248"/>
      <c r="Q11" s="249"/>
      <c r="R11" s="250"/>
      <c r="S11" s="249"/>
      <c r="T11" s="250"/>
      <c r="U11" s="249"/>
      <c r="V11" s="250"/>
      <c r="W11" s="249"/>
    </row>
    <row r="12" spans="1:23" s="164" customFormat="1" ht="20.100000000000001" customHeight="1" x14ac:dyDescent="0.3">
      <c r="A12" s="318"/>
      <c r="B12" s="319"/>
      <c r="C12" s="325"/>
      <c r="D12" s="326"/>
      <c r="E12" s="327"/>
      <c r="F12" s="208"/>
      <c r="G12" s="209"/>
      <c r="H12" s="209"/>
      <c r="I12" s="209"/>
      <c r="J12" s="209"/>
      <c r="K12" s="209"/>
      <c r="L12" s="209"/>
      <c r="M12" s="209"/>
      <c r="N12" s="209"/>
      <c r="O12" s="251"/>
      <c r="P12" s="252"/>
      <c r="Q12" s="253"/>
      <c r="R12" s="254"/>
      <c r="S12" s="253"/>
      <c r="T12" s="254"/>
      <c r="U12" s="253"/>
      <c r="V12" s="269"/>
      <c r="W12" s="253"/>
    </row>
    <row r="13" spans="1:23" s="164" customFormat="1" ht="20.100000000000001" customHeight="1" x14ac:dyDescent="0.3">
      <c r="A13" s="318"/>
      <c r="B13" s="319"/>
      <c r="C13" s="322"/>
      <c r="D13" s="323"/>
      <c r="E13" s="324"/>
      <c r="F13" s="207"/>
      <c r="G13" s="207"/>
      <c r="H13" s="207"/>
      <c r="I13" s="207"/>
      <c r="J13" s="207"/>
      <c r="K13" s="207"/>
      <c r="L13" s="207"/>
      <c r="M13" s="207"/>
      <c r="N13" s="207"/>
      <c r="O13" s="247"/>
      <c r="P13" s="248"/>
      <c r="Q13" s="249"/>
      <c r="R13" s="250"/>
      <c r="S13" s="249"/>
      <c r="T13" s="250"/>
      <c r="U13" s="249"/>
      <c r="V13" s="250"/>
      <c r="W13" s="249"/>
    </row>
    <row r="14" spans="1:23" s="164" customFormat="1" ht="20.100000000000001" customHeight="1" x14ac:dyDescent="0.3">
      <c r="A14" s="318"/>
      <c r="B14" s="319"/>
      <c r="C14" s="328"/>
      <c r="D14" s="329"/>
      <c r="E14" s="330"/>
      <c r="F14" s="208"/>
      <c r="G14" s="209"/>
      <c r="H14" s="209"/>
      <c r="I14" s="209"/>
      <c r="J14" s="209"/>
      <c r="K14" s="209"/>
      <c r="L14" s="209"/>
      <c r="M14" s="209"/>
      <c r="N14" s="209"/>
      <c r="O14" s="251"/>
      <c r="P14" s="252"/>
      <c r="Q14" s="253"/>
      <c r="R14" s="254"/>
      <c r="S14" s="253"/>
      <c r="T14" s="254"/>
      <c r="U14" s="253"/>
      <c r="V14" s="254"/>
      <c r="W14" s="253"/>
    </row>
    <row r="15" spans="1:23" s="164" customFormat="1" ht="20.100000000000001" customHeight="1" x14ac:dyDescent="0.3">
      <c r="A15" s="318"/>
      <c r="B15" s="319"/>
      <c r="C15" s="322"/>
      <c r="D15" s="323"/>
      <c r="E15" s="324"/>
      <c r="F15" s="207"/>
      <c r="G15" s="207"/>
      <c r="H15" s="207"/>
      <c r="I15" s="207"/>
      <c r="J15" s="207"/>
      <c r="K15" s="207"/>
      <c r="L15" s="207"/>
      <c r="M15" s="207"/>
      <c r="N15" s="207"/>
      <c r="O15" s="247"/>
      <c r="P15" s="248"/>
      <c r="Q15" s="249"/>
      <c r="R15" s="250"/>
      <c r="S15" s="249"/>
      <c r="T15" s="250"/>
      <c r="U15" s="249"/>
      <c r="V15" s="250"/>
      <c r="W15" s="249"/>
    </row>
    <row r="16" spans="1:23" s="164" customFormat="1" ht="20.100000000000001" customHeight="1" x14ac:dyDescent="0.3">
      <c r="A16" s="320"/>
      <c r="B16" s="321"/>
      <c r="C16" s="325"/>
      <c r="D16" s="326"/>
      <c r="E16" s="327"/>
      <c r="F16" s="208"/>
      <c r="G16" s="209"/>
      <c r="H16" s="209"/>
      <c r="I16" s="209"/>
      <c r="J16" s="209"/>
      <c r="K16" s="209"/>
      <c r="L16" s="209"/>
      <c r="M16" s="209"/>
      <c r="N16" s="209"/>
      <c r="O16" s="251"/>
      <c r="P16" s="252"/>
      <c r="Q16" s="253"/>
      <c r="R16" s="254"/>
      <c r="S16" s="253"/>
      <c r="T16" s="254"/>
      <c r="U16" s="253"/>
      <c r="V16" s="254"/>
      <c r="W16" s="253"/>
    </row>
    <row r="17" spans="1:23" s="164" customFormat="1" ht="20.100000000000001" customHeight="1" x14ac:dyDescent="0.3">
      <c r="A17" s="316" t="s">
        <v>147</v>
      </c>
      <c r="B17" s="317"/>
      <c r="C17" s="322"/>
      <c r="D17" s="323"/>
      <c r="E17" s="324"/>
      <c r="F17" s="207"/>
      <c r="G17" s="207"/>
      <c r="H17" s="207"/>
      <c r="I17" s="207"/>
      <c r="J17" s="207"/>
      <c r="K17" s="207"/>
      <c r="L17" s="207"/>
      <c r="M17" s="207"/>
      <c r="N17" s="207"/>
      <c r="O17" s="247"/>
      <c r="P17" s="248"/>
      <c r="Q17" s="249"/>
      <c r="R17" s="250"/>
      <c r="S17" s="249"/>
      <c r="T17" s="250"/>
      <c r="U17" s="249"/>
      <c r="V17" s="250"/>
      <c r="W17" s="249"/>
    </row>
    <row r="18" spans="1:23" s="164" customFormat="1" ht="20.100000000000001" customHeight="1" x14ac:dyDescent="0.3">
      <c r="A18" s="318"/>
      <c r="B18" s="319"/>
      <c r="C18" s="328"/>
      <c r="D18" s="329"/>
      <c r="E18" s="330"/>
      <c r="F18" s="208"/>
      <c r="G18" s="209"/>
      <c r="H18" s="209"/>
      <c r="I18" s="209"/>
      <c r="J18" s="209"/>
      <c r="K18" s="209"/>
      <c r="L18" s="209"/>
      <c r="M18" s="209"/>
      <c r="N18" s="209"/>
      <c r="O18" s="251"/>
      <c r="P18" s="252"/>
      <c r="Q18" s="253"/>
      <c r="R18" s="254"/>
      <c r="S18" s="253"/>
      <c r="T18" s="254"/>
      <c r="U18" s="253"/>
      <c r="V18" s="254"/>
      <c r="W18" s="253"/>
    </row>
    <row r="19" spans="1:23" s="164" customFormat="1" ht="20.100000000000001" customHeight="1" x14ac:dyDescent="0.3">
      <c r="A19" s="318"/>
      <c r="B19" s="319"/>
      <c r="C19" s="255"/>
      <c r="D19" s="256"/>
      <c r="E19" s="257"/>
      <c r="F19" s="258"/>
      <c r="G19" s="259"/>
      <c r="H19" s="259"/>
      <c r="I19" s="259"/>
      <c r="J19" s="259"/>
      <c r="K19" s="259"/>
      <c r="L19" s="259"/>
      <c r="M19" s="259"/>
      <c r="N19" s="259"/>
      <c r="O19" s="260"/>
      <c r="P19" s="261"/>
      <c r="Q19" s="262"/>
      <c r="R19" s="263"/>
      <c r="S19" s="262"/>
      <c r="T19" s="263"/>
      <c r="U19" s="262"/>
      <c r="V19" s="263"/>
      <c r="W19" s="262"/>
    </row>
    <row r="20" spans="1:23" s="164" customFormat="1" ht="20.100000000000001" customHeight="1" x14ac:dyDescent="0.3">
      <c r="A20" s="318"/>
      <c r="B20" s="319"/>
      <c r="C20" s="255"/>
      <c r="D20" s="256"/>
      <c r="E20" s="257"/>
      <c r="F20" s="258"/>
      <c r="G20" s="259"/>
      <c r="H20" s="259"/>
      <c r="I20" s="259"/>
      <c r="J20" s="259"/>
      <c r="K20" s="259"/>
      <c r="L20" s="259"/>
      <c r="M20" s="259"/>
      <c r="N20" s="259"/>
      <c r="O20" s="260"/>
      <c r="P20" s="261"/>
      <c r="Q20" s="262"/>
      <c r="R20" s="263"/>
      <c r="S20" s="262"/>
      <c r="T20" s="263"/>
      <c r="U20" s="262"/>
      <c r="V20" s="263"/>
      <c r="W20" s="262"/>
    </row>
    <row r="21" spans="1:23" ht="20.100000000000001" customHeight="1" x14ac:dyDescent="0.3">
      <c r="A21" s="318"/>
      <c r="B21" s="319"/>
      <c r="C21" s="332"/>
      <c r="D21" s="333"/>
      <c r="E21" s="334"/>
      <c r="F21" s="207"/>
      <c r="G21" s="207"/>
      <c r="H21" s="207"/>
      <c r="I21" s="207"/>
      <c r="J21" s="207"/>
      <c r="K21" s="207"/>
      <c r="L21" s="207"/>
      <c r="M21" s="207"/>
      <c r="N21" s="207"/>
      <c r="O21" s="247"/>
      <c r="P21" s="248"/>
      <c r="Q21" s="249"/>
      <c r="R21" s="250"/>
      <c r="S21" s="249"/>
      <c r="T21" s="250"/>
      <c r="U21" s="249"/>
      <c r="V21" s="250"/>
      <c r="W21" s="249"/>
    </row>
    <row r="22" spans="1:23" ht="20.100000000000001" customHeight="1" x14ac:dyDescent="0.3">
      <c r="A22" s="320"/>
      <c r="B22" s="321"/>
      <c r="C22" s="325"/>
      <c r="D22" s="326"/>
      <c r="E22" s="327"/>
      <c r="F22" s="208"/>
      <c r="G22" s="209"/>
      <c r="H22" s="209"/>
      <c r="I22" s="209"/>
      <c r="J22" s="209"/>
      <c r="K22" s="209"/>
      <c r="L22" s="209"/>
      <c r="M22" s="209"/>
      <c r="N22" s="209"/>
      <c r="O22" s="251"/>
      <c r="P22" s="252"/>
      <c r="Q22" s="253"/>
      <c r="R22" s="254"/>
      <c r="S22" s="253"/>
      <c r="T22" s="254"/>
      <c r="U22" s="253"/>
      <c r="V22" s="254"/>
      <c r="W22" s="253"/>
    </row>
    <row r="23" spans="1:23" ht="20.100000000000001" customHeight="1" x14ac:dyDescent="0.3">
      <c r="A23" s="331" t="s">
        <v>96</v>
      </c>
      <c r="B23" s="317"/>
      <c r="C23" s="332"/>
      <c r="D23" s="333"/>
      <c r="E23" s="334"/>
      <c r="F23" s="207"/>
      <c r="G23" s="207"/>
      <c r="H23" s="207"/>
      <c r="I23" s="207"/>
      <c r="J23" s="207"/>
      <c r="K23" s="207"/>
      <c r="L23" s="207"/>
      <c r="M23" s="207"/>
      <c r="N23" s="207"/>
      <c r="O23" s="247"/>
      <c r="P23" s="248"/>
      <c r="Q23" s="249"/>
      <c r="R23" s="250"/>
      <c r="S23" s="249"/>
      <c r="T23" s="250"/>
      <c r="U23" s="249"/>
      <c r="V23" s="250"/>
      <c r="W23" s="249"/>
    </row>
    <row r="24" spans="1:23" ht="20.100000000000001" customHeight="1" x14ac:dyDescent="0.3">
      <c r="A24" s="318"/>
      <c r="B24" s="319"/>
      <c r="C24" s="325"/>
      <c r="D24" s="326"/>
      <c r="E24" s="327"/>
      <c r="F24" s="208"/>
      <c r="G24" s="209"/>
      <c r="H24" s="209"/>
      <c r="I24" s="209"/>
      <c r="J24" s="209"/>
      <c r="K24" s="209"/>
      <c r="L24" s="209"/>
      <c r="M24" s="209"/>
      <c r="N24" s="209"/>
      <c r="O24" s="251"/>
      <c r="P24" s="252"/>
      <c r="Q24" s="253"/>
      <c r="R24" s="254"/>
      <c r="S24" s="253"/>
      <c r="T24" s="254"/>
      <c r="U24" s="253"/>
      <c r="V24" s="254"/>
      <c r="W24" s="253"/>
    </row>
    <row r="25" spans="1:23" ht="20.100000000000001" customHeight="1" x14ac:dyDescent="0.3">
      <c r="A25" s="318"/>
      <c r="B25" s="319"/>
      <c r="C25" s="332"/>
      <c r="D25" s="333"/>
      <c r="E25" s="334"/>
      <c r="F25" s="207"/>
      <c r="G25" s="207"/>
      <c r="H25" s="207"/>
      <c r="I25" s="207"/>
      <c r="J25" s="207"/>
      <c r="K25" s="207"/>
      <c r="L25" s="207"/>
      <c r="M25" s="207"/>
      <c r="N25" s="207"/>
      <c r="O25" s="247"/>
      <c r="P25" s="248"/>
      <c r="Q25" s="249"/>
      <c r="R25" s="250"/>
      <c r="S25" s="249"/>
      <c r="T25" s="250"/>
      <c r="U25" s="249"/>
      <c r="V25" s="250"/>
      <c r="W25" s="249"/>
    </row>
    <row r="26" spans="1:23" ht="20.100000000000001" customHeight="1" thickBot="1" x14ac:dyDescent="0.35">
      <c r="A26" s="318"/>
      <c r="B26" s="319"/>
      <c r="C26" s="335"/>
      <c r="D26" s="336"/>
      <c r="E26" s="337"/>
      <c r="F26" s="258"/>
      <c r="G26" s="259"/>
      <c r="H26" s="259"/>
      <c r="I26" s="259"/>
      <c r="J26" s="259"/>
      <c r="K26" s="259"/>
      <c r="L26" s="259"/>
      <c r="M26" s="259"/>
      <c r="N26" s="259"/>
      <c r="O26" s="260"/>
      <c r="P26" s="261"/>
      <c r="Q26" s="262"/>
      <c r="R26" s="263"/>
      <c r="S26" s="262"/>
      <c r="T26" s="263"/>
      <c r="U26" s="262"/>
      <c r="V26" s="263"/>
      <c r="W26" s="262"/>
    </row>
    <row r="27" spans="1:23" ht="20.100000000000001" customHeight="1" x14ac:dyDescent="0.3">
      <c r="A27" s="338" t="s">
        <v>148</v>
      </c>
      <c r="B27" s="339"/>
      <c r="C27" s="344"/>
      <c r="D27" s="345"/>
      <c r="E27" s="346"/>
      <c r="F27" s="264"/>
      <c r="G27" s="264"/>
      <c r="H27" s="264"/>
      <c r="I27" s="264"/>
      <c r="J27" s="264"/>
      <c r="K27" s="264"/>
      <c r="L27" s="264"/>
      <c r="M27" s="264"/>
      <c r="N27" s="264"/>
      <c r="O27" s="265"/>
      <c r="P27" s="266"/>
      <c r="Q27" s="267"/>
      <c r="R27" s="268"/>
      <c r="S27" s="267"/>
      <c r="T27" s="268"/>
      <c r="U27" s="267"/>
      <c r="V27" s="268"/>
      <c r="W27" s="267"/>
    </row>
    <row r="28" spans="1:23" ht="20.100000000000001" customHeight="1" x14ac:dyDescent="0.3">
      <c r="A28" s="340"/>
      <c r="B28" s="341"/>
      <c r="C28" s="325"/>
      <c r="D28" s="326"/>
      <c r="E28" s="327"/>
      <c r="F28" s="208"/>
      <c r="G28" s="209"/>
      <c r="H28" s="209"/>
      <c r="I28" s="209"/>
      <c r="J28" s="209"/>
      <c r="K28" s="209"/>
      <c r="L28" s="209"/>
      <c r="M28" s="209"/>
      <c r="N28" s="209"/>
      <c r="O28" s="251"/>
      <c r="P28" s="252"/>
      <c r="Q28" s="253"/>
      <c r="R28" s="254"/>
      <c r="S28" s="253"/>
      <c r="T28" s="254"/>
      <c r="U28" s="253"/>
      <c r="V28" s="254"/>
      <c r="W28" s="253"/>
    </row>
    <row r="29" spans="1:23" ht="20.100000000000001" customHeight="1" x14ac:dyDescent="0.3">
      <c r="A29" s="340"/>
      <c r="B29" s="341"/>
      <c r="C29" s="322"/>
      <c r="D29" s="323"/>
      <c r="E29" s="324"/>
      <c r="F29" s="207"/>
      <c r="G29" s="207"/>
      <c r="H29" s="207"/>
      <c r="I29" s="207"/>
      <c r="J29" s="207"/>
      <c r="K29" s="207"/>
      <c r="L29" s="207"/>
      <c r="M29" s="207"/>
      <c r="N29" s="207"/>
      <c r="O29" s="247"/>
      <c r="P29" s="248"/>
      <c r="Q29" s="249"/>
      <c r="R29" s="250"/>
      <c r="S29" s="249"/>
      <c r="T29" s="250"/>
      <c r="U29" s="249"/>
      <c r="V29" s="250"/>
      <c r="W29" s="249"/>
    </row>
    <row r="30" spans="1:23" ht="20.100000000000001" customHeight="1" x14ac:dyDescent="0.3">
      <c r="A30" s="340"/>
      <c r="B30" s="341"/>
      <c r="C30" s="325"/>
      <c r="D30" s="326"/>
      <c r="E30" s="327"/>
      <c r="F30" s="208"/>
      <c r="G30" s="209"/>
      <c r="H30" s="209"/>
      <c r="I30" s="209"/>
      <c r="J30" s="209"/>
      <c r="K30" s="209"/>
      <c r="L30" s="209"/>
      <c r="M30" s="209"/>
      <c r="N30" s="209"/>
      <c r="O30" s="251"/>
      <c r="P30" s="252"/>
      <c r="Q30" s="253"/>
      <c r="R30" s="254"/>
      <c r="S30" s="253"/>
      <c r="T30" s="254"/>
      <c r="U30" s="253"/>
      <c r="V30" s="254"/>
      <c r="W30" s="253"/>
    </row>
    <row r="31" spans="1:23" ht="20.100000000000001" customHeight="1" x14ac:dyDescent="0.3">
      <c r="A31" s="340"/>
      <c r="B31" s="341"/>
      <c r="C31" s="332"/>
      <c r="D31" s="333"/>
      <c r="E31" s="334"/>
      <c r="F31" s="207"/>
      <c r="G31" s="207"/>
      <c r="H31" s="207"/>
      <c r="I31" s="207"/>
      <c r="J31" s="207"/>
      <c r="K31" s="207"/>
      <c r="L31" s="207"/>
      <c r="M31" s="207"/>
      <c r="N31" s="207"/>
      <c r="O31" s="247"/>
      <c r="P31" s="248"/>
      <c r="Q31" s="249"/>
      <c r="R31" s="250"/>
      <c r="S31" s="249"/>
      <c r="T31" s="250"/>
      <c r="U31" s="249"/>
      <c r="V31" s="250"/>
      <c r="W31" s="249"/>
    </row>
    <row r="32" spans="1:23" ht="20.100000000000001" customHeight="1" x14ac:dyDescent="0.3">
      <c r="A32" s="342"/>
      <c r="B32" s="343"/>
      <c r="C32" s="325"/>
      <c r="D32" s="326"/>
      <c r="E32" s="327"/>
      <c r="F32" s="208"/>
      <c r="G32" s="209"/>
      <c r="H32" s="209"/>
      <c r="I32" s="209"/>
      <c r="J32" s="209"/>
      <c r="K32" s="209"/>
      <c r="L32" s="209"/>
      <c r="M32" s="209"/>
      <c r="N32" s="209"/>
      <c r="O32" s="251"/>
      <c r="P32" s="252"/>
      <c r="Q32" s="253"/>
      <c r="R32" s="254"/>
      <c r="S32" s="253"/>
      <c r="T32" s="254"/>
      <c r="U32" s="253"/>
      <c r="V32" s="254"/>
      <c r="W32" s="253"/>
    </row>
    <row r="33" spans="1:23" ht="20.100000000000001" customHeight="1" x14ac:dyDescent="0.3">
      <c r="A33" s="349" t="s">
        <v>149</v>
      </c>
      <c r="B33" s="350"/>
      <c r="C33" s="351"/>
      <c r="D33" s="352"/>
      <c r="E33" s="353"/>
      <c r="F33" s="207"/>
      <c r="G33" s="207"/>
      <c r="H33" s="207"/>
      <c r="I33" s="207"/>
      <c r="J33" s="207"/>
      <c r="K33" s="207"/>
      <c r="L33" s="207"/>
      <c r="M33" s="207"/>
      <c r="N33" s="207"/>
      <c r="O33" s="247"/>
      <c r="P33" s="248"/>
      <c r="Q33" s="249"/>
      <c r="R33" s="250"/>
      <c r="S33" s="249"/>
      <c r="T33" s="250"/>
      <c r="U33" s="249"/>
      <c r="V33" s="250"/>
      <c r="W33" s="249"/>
    </row>
    <row r="34" spans="1:23" ht="20.100000000000001" customHeight="1" x14ac:dyDescent="0.3">
      <c r="A34" s="340"/>
      <c r="B34" s="341"/>
      <c r="C34" s="325"/>
      <c r="D34" s="326"/>
      <c r="E34" s="327"/>
      <c r="F34" s="208"/>
      <c r="G34" s="209"/>
      <c r="H34" s="209"/>
      <c r="I34" s="209"/>
      <c r="J34" s="209"/>
      <c r="K34" s="209"/>
      <c r="L34" s="209"/>
      <c r="M34" s="209"/>
      <c r="N34" s="209"/>
      <c r="O34" s="251"/>
      <c r="P34" s="252"/>
      <c r="Q34" s="253"/>
      <c r="R34" s="254"/>
      <c r="S34" s="253"/>
      <c r="T34" s="254"/>
      <c r="U34" s="253"/>
      <c r="V34" s="254"/>
      <c r="W34" s="253"/>
    </row>
    <row r="35" spans="1:23" ht="20.100000000000001" customHeight="1" x14ac:dyDescent="0.3">
      <c r="A35" s="340"/>
      <c r="B35" s="341"/>
      <c r="C35" s="332"/>
      <c r="D35" s="333"/>
      <c r="E35" s="334"/>
      <c r="F35" s="207"/>
      <c r="G35" s="207"/>
      <c r="H35" s="207"/>
      <c r="I35" s="207"/>
      <c r="J35" s="207"/>
      <c r="K35" s="207"/>
      <c r="L35" s="207"/>
      <c r="M35" s="207"/>
      <c r="N35" s="207"/>
      <c r="O35" s="247"/>
      <c r="P35" s="248"/>
      <c r="Q35" s="249"/>
      <c r="R35" s="250"/>
      <c r="S35" s="249"/>
      <c r="T35" s="250"/>
      <c r="U35" s="249"/>
      <c r="V35" s="250"/>
      <c r="W35" s="249"/>
    </row>
    <row r="36" spans="1:23" ht="20.100000000000001" customHeight="1" x14ac:dyDescent="0.3">
      <c r="A36" s="340"/>
      <c r="B36" s="341"/>
      <c r="C36" s="325"/>
      <c r="D36" s="326"/>
      <c r="E36" s="327"/>
      <c r="F36" s="208"/>
      <c r="G36" s="209"/>
      <c r="H36" s="209"/>
      <c r="I36" s="209"/>
      <c r="J36" s="209"/>
      <c r="K36" s="209"/>
      <c r="L36" s="209"/>
      <c r="M36" s="209"/>
      <c r="N36" s="209"/>
      <c r="O36" s="251"/>
      <c r="P36" s="252"/>
      <c r="Q36" s="253"/>
      <c r="R36" s="254"/>
      <c r="S36" s="253"/>
      <c r="T36" s="254"/>
      <c r="U36" s="253"/>
      <c r="V36" s="254"/>
      <c r="W36" s="253"/>
    </row>
    <row r="37" spans="1:23" ht="20.100000000000001" customHeight="1" x14ac:dyDescent="0.3">
      <c r="A37" s="349" t="s">
        <v>143</v>
      </c>
      <c r="B37" s="350"/>
      <c r="C37" s="332"/>
      <c r="D37" s="333"/>
      <c r="E37" s="334"/>
      <c r="F37" s="207"/>
      <c r="G37" s="207"/>
      <c r="H37" s="207"/>
      <c r="I37" s="207"/>
      <c r="J37" s="207"/>
      <c r="K37" s="207"/>
      <c r="L37" s="207"/>
      <c r="M37" s="207"/>
      <c r="N37" s="207"/>
      <c r="O37" s="247"/>
      <c r="P37" s="248"/>
      <c r="Q37" s="249"/>
      <c r="R37" s="250"/>
      <c r="S37" s="249"/>
      <c r="T37" s="250"/>
      <c r="U37" s="249"/>
      <c r="V37" s="250"/>
      <c r="W37" s="249"/>
    </row>
    <row r="38" spans="1:23" ht="20.100000000000001" customHeight="1" x14ac:dyDescent="0.3">
      <c r="A38" s="340"/>
      <c r="B38" s="341"/>
      <c r="C38" s="325"/>
      <c r="D38" s="326"/>
      <c r="E38" s="327"/>
      <c r="F38" s="208"/>
      <c r="G38" s="209"/>
      <c r="H38" s="209"/>
      <c r="I38" s="209"/>
      <c r="J38" s="209"/>
      <c r="K38" s="209"/>
      <c r="L38" s="209"/>
      <c r="M38" s="209"/>
      <c r="N38" s="209"/>
      <c r="O38" s="251"/>
      <c r="P38" s="252"/>
      <c r="Q38" s="253"/>
      <c r="R38" s="254"/>
      <c r="S38" s="253"/>
      <c r="T38" s="254"/>
      <c r="U38" s="253"/>
      <c r="V38" s="254"/>
      <c r="W38" s="253"/>
    </row>
    <row r="39" spans="1:23" ht="20.100000000000001" customHeight="1" x14ac:dyDescent="0.3">
      <c r="A39" s="340"/>
      <c r="B39" s="341"/>
      <c r="C39" s="332"/>
      <c r="D39" s="333"/>
      <c r="E39" s="334"/>
      <c r="F39" s="207"/>
      <c r="G39" s="207"/>
      <c r="H39" s="207"/>
      <c r="I39" s="207"/>
      <c r="J39" s="207"/>
      <c r="K39" s="207"/>
      <c r="L39" s="207"/>
      <c r="M39" s="207"/>
      <c r="N39" s="207"/>
      <c r="O39" s="247"/>
      <c r="P39" s="248"/>
      <c r="Q39" s="249"/>
      <c r="R39" s="250"/>
      <c r="S39" s="249"/>
      <c r="T39" s="250"/>
      <c r="U39" s="249"/>
      <c r="V39" s="250"/>
      <c r="W39" s="249"/>
    </row>
    <row r="40" spans="1:23" ht="20.100000000000001" customHeight="1" x14ac:dyDescent="0.3">
      <c r="A40" s="342"/>
      <c r="B40" s="343"/>
      <c r="C40" s="325"/>
      <c r="D40" s="326"/>
      <c r="E40" s="327"/>
      <c r="F40" s="208"/>
      <c r="G40" s="209"/>
      <c r="H40" s="209"/>
      <c r="I40" s="209"/>
      <c r="J40" s="209"/>
      <c r="K40" s="209"/>
      <c r="L40" s="209"/>
      <c r="M40" s="209"/>
      <c r="N40" s="209"/>
      <c r="O40" s="251"/>
      <c r="P40" s="252"/>
      <c r="Q40" s="253"/>
      <c r="R40" s="254"/>
      <c r="S40" s="253"/>
      <c r="T40" s="254"/>
      <c r="U40" s="253"/>
      <c r="V40" s="254"/>
      <c r="W40" s="253"/>
    </row>
    <row r="41" spans="1:23" ht="9.9" customHeight="1" x14ac:dyDescent="0.3">
      <c r="A41" s="205"/>
      <c r="B41" s="205"/>
      <c r="C41" s="348"/>
      <c r="D41" s="348"/>
      <c r="E41" s="348"/>
      <c r="F41" s="205"/>
      <c r="G41" s="205"/>
      <c r="H41" s="205"/>
      <c r="I41" s="206"/>
      <c r="J41" s="205"/>
      <c r="K41" s="205"/>
      <c r="L41" s="205"/>
      <c r="M41" s="205"/>
      <c r="N41" s="205"/>
      <c r="O41" s="205"/>
    </row>
    <row r="42" spans="1:23" ht="20.100000000000001" customHeight="1" x14ac:dyDescent="0.3">
      <c r="A42" s="347" t="s">
        <v>144</v>
      </c>
      <c r="B42" s="347"/>
      <c r="C42" s="347"/>
      <c r="D42" s="347"/>
      <c r="E42" s="347"/>
      <c r="F42" s="347"/>
      <c r="G42" s="347"/>
      <c r="H42" s="347"/>
      <c r="I42" s="347"/>
      <c r="J42" s="347"/>
      <c r="K42" s="347"/>
      <c r="L42" s="347"/>
      <c r="M42" s="347"/>
      <c r="N42" s="347"/>
      <c r="O42" s="347"/>
      <c r="P42" s="347"/>
      <c r="Q42" s="347"/>
      <c r="R42" s="347"/>
      <c r="S42" s="347"/>
      <c r="T42" s="347"/>
      <c r="U42" s="347"/>
      <c r="V42" s="347"/>
      <c r="W42" s="347"/>
    </row>
    <row r="43" spans="1:23" ht="20.100000000000001" customHeight="1" x14ac:dyDescent="0.3">
      <c r="A43" s="347"/>
      <c r="B43" s="347"/>
      <c r="C43" s="347"/>
      <c r="D43" s="347"/>
      <c r="E43" s="347"/>
      <c r="F43" s="347"/>
      <c r="G43" s="347"/>
      <c r="H43" s="347"/>
      <c r="I43" s="347"/>
      <c r="J43" s="347"/>
      <c r="K43" s="347"/>
      <c r="L43" s="347"/>
      <c r="M43" s="347"/>
      <c r="N43" s="347"/>
      <c r="O43" s="347"/>
      <c r="P43" s="347"/>
      <c r="Q43" s="347"/>
      <c r="R43" s="347"/>
      <c r="S43" s="347"/>
      <c r="T43" s="347"/>
      <c r="U43" s="347"/>
      <c r="V43" s="347"/>
      <c r="W43" s="347"/>
    </row>
    <row r="44" spans="1:23" ht="20.100000000000001" customHeight="1" x14ac:dyDescent="0.3">
      <c r="A44" s="347"/>
      <c r="B44" s="347"/>
      <c r="C44" s="347"/>
      <c r="D44" s="347"/>
      <c r="E44" s="347"/>
      <c r="F44" s="347"/>
      <c r="G44" s="347"/>
      <c r="H44" s="347"/>
      <c r="I44" s="347"/>
      <c r="J44" s="347"/>
      <c r="K44" s="347"/>
      <c r="L44" s="347"/>
      <c r="M44" s="347"/>
      <c r="N44" s="347"/>
      <c r="O44" s="347"/>
      <c r="P44" s="347"/>
      <c r="Q44" s="347"/>
      <c r="R44" s="347"/>
      <c r="S44" s="347"/>
      <c r="T44" s="347"/>
      <c r="U44" s="347"/>
      <c r="V44" s="347"/>
      <c r="W44" s="347"/>
    </row>
    <row r="45" spans="1:23" ht="20.100000000000001" customHeight="1" x14ac:dyDescent="0.3">
      <c r="A45" s="347"/>
      <c r="B45" s="347"/>
      <c r="C45" s="347"/>
      <c r="D45" s="347"/>
      <c r="E45" s="347"/>
      <c r="F45" s="347"/>
      <c r="G45" s="347"/>
      <c r="H45" s="347"/>
      <c r="I45" s="347"/>
      <c r="J45" s="347"/>
      <c r="K45" s="347"/>
      <c r="L45" s="347"/>
      <c r="M45" s="347"/>
      <c r="N45" s="347"/>
      <c r="O45" s="347"/>
      <c r="P45" s="347"/>
      <c r="Q45" s="347"/>
      <c r="R45" s="347"/>
      <c r="S45" s="347"/>
      <c r="T45" s="347"/>
      <c r="U45" s="347"/>
      <c r="V45" s="347"/>
      <c r="W45" s="347"/>
    </row>
    <row r="46" spans="1:23" ht="20.100000000000001" customHeight="1" x14ac:dyDescent="0.3"/>
    <row r="47" spans="1:23" ht="20.100000000000001" customHeight="1" x14ac:dyDescent="0.3"/>
    <row r="48" spans="1:23" ht="20.100000000000001" customHeight="1" x14ac:dyDescent="0.3"/>
    <row r="49" ht="20.100000000000001" customHeight="1" x14ac:dyDescent="0.3"/>
    <row r="50" ht="20.100000000000001" customHeight="1" x14ac:dyDescent="0.3"/>
    <row r="51" ht="20.100000000000001" customHeight="1" x14ac:dyDescent="0.3"/>
  </sheetData>
  <mergeCells count="49">
    <mergeCell ref="A42:W45"/>
    <mergeCell ref="C41:E41"/>
    <mergeCell ref="A33:B36"/>
    <mergeCell ref="C33:E33"/>
    <mergeCell ref="C34:E34"/>
    <mergeCell ref="C35:E35"/>
    <mergeCell ref="C36:E36"/>
    <mergeCell ref="A37:B40"/>
    <mergeCell ref="C37:E37"/>
    <mergeCell ref="C38:E38"/>
    <mergeCell ref="C39:E39"/>
    <mergeCell ref="C40:E40"/>
    <mergeCell ref="A27:B32"/>
    <mergeCell ref="C27:E27"/>
    <mergeCell ref="C28:E28"/>
    <mergeCell ref="C29:E29"/>
    <mergeCell ref="C30:E30"/>
    <mergeCell ref="C31:E31"/>
    <mergeCell ref="C32:E32"/>
    <mergeCell ref="A17:B22"/>
    <mergeCell ref="C17:E17"/>
    <mergeCell ref="C18:E18"/>
    <mergeCell ref="C21:E21"/>
    <mergeCell ref="C22:E22"/>
    <mergeCell ref="A23:B26"/>
    <mergeCell ref="C23:E23"/>
    <mergeCell ref="C24:E24"/>
    <mergeCell ref="C25:E25"/>
    <mergeCell ref="C26:E26"/>
    <mergeCell ref="A11:B16"/>
    <mergeCell ref="C11:E11"/>
    <mergeCell ref="C12:E12"/>
    <mergeCell ref="C13:E13"/>
    <mergeCell ref="C14:E14"/>
    <mergeCell ref="C15:E15"/>
    <mergeCell ref="C16:E16"/>
    <mergeCell ref="V10:W10"/>
    <mergeCell ref="A3:W3"/>
    <mergeCell ref="A4:D4"/>
    <mergeCell ref="A5:D5"/>
    <mergeCell ref="A6:D6"/>
    <mergeCell ref="E6:W6"/>
    <mergeCell ref="F9:O9"/>
    <mergeCell ref="P9:W9"/>
    <mergeCell ref="A10:B10"/>
    <mergeCell ref="C10:E10"/>
    <mergeCell ref="P10:Q10"/>
    <mergeCell ref="R10:S10"/>
    <mergeCell ref="T10:U10"/>
  </mergeCells>
  <phoneticPr fontId="3"/>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2"/>
  <sheetViews>
    <sheetView showGridLines="0" view="pageBreakPreview" zoomScaleNormal="100" zoomScaleSheetLayoutView="100" workbookViewId="0">
      <selection activeCell="A3" sqref="A3:O3"/>
    </sheetView>
  </sheetViews>
  <sheetFormatPr defaultColWidth="9" defaultRowHeight="12.9" x14ac:dyDescent="0.3"/>
  <cols>
    <col min="1" max="8" width="6.68359375" style="161" customWidth="1"/>
    <col min="9" max="9" width="6.68359375" style="166" customWidth="1"/>
    <col min="10" max="16" width="6.68359375" style="161" customWidth="1"/>
    <col min="17" max="16384" width="9" style="161"/>
  </cols>
  <sheetData>
    <row r="1" spans="1:15" ht="25.5" customHeight="1" x14ac:dyDescent="0.3">
      <c r="A1" s="160" t="s">
        <v>82</v>
      </c>
      <c r="C1" s="244" t="s">
        <v>135</v>
      </c>
      <c r="H1" s="162"/>
      <c r="I1" s="163"/>
    </row>
    <row r="2" spans="1:15" ht="9.9" customHeight="1" x14ac:dyDescent="0.3">
      <c r="H2" s="162"/>
      <c r="I2" s="163"/>
    </row>
    <row r="3" spans="1:15" ht="25.5" customHeight="1" x14ac:dyDescent="0.3">
      <c r="A3" s="300" t="s">
        <v>83</v>
      </c>
      <c r="B3" s="300"/>
      <c r="C3" s="300"/>
      <c r="D3" s="300"/>
      <c r="E3" s="300"/>
      <c r="F3" s="300"/>
      <c r="G3" s="300"/>
      <c r="H3" s="300"/>
      <c r="I3" s="300"/>
      <c r="J3" s="300"/>
      <c r="K3" s="300"/>
      <c r="L3" s="300"/>
      <c r="M3" s="300"/>
      <c r="N3" s="300"/>
      <c r="O3" s="300"/>
    </row>
    <row r="4" spans="1:15" ht="25.5" customHeight="1" x14ac:dyDescent="0.3">
      <c r="A4" s="301" t="s">
        <v>137</v>
      </c>
      <c r="B4" s="302"/>
      <c r="C4" s="302"/>
      <c r="D4" s="303"/>
      <c r="E4" s="243"/>
      <c r="F4" s="243"/>
      <c r="G4" s="243"/>
      <c r="H4" s="243"/>
      <c r="I4" s="243"/>
      <c r="J4" s="243"/>
      <c r="K4" s="243"/>
      <c r="L4" s="243"/>
      <c r="M4" s="243"/>
      <c r="N4" s="243"/>
      <c r="O4" s="243"/>
    </row>
    <row r="5" spans="1:15" ht="9.9" customHeight="1" x14ac:dyDescent="0.3">
      <c r="H5" s="162"/>
      <c r="I5" s="163"/>
    </row>
    <row r="6" spans="1:15" ht="35.1" customHeight="1" x14ac:dyDescent="0.3">
      <c r="A6" s="305" t="s">
        <v>98</v>
      </c>
      <c r="B6" s="305"/>
      <c r="C6" s="305"/>
      <c r="D6" s="305"/>
      <c r="E6" s="306"/>
      <c r="F6" s="306"/>
      <c r="G6" s="306"/>
      <c r="H6" s="306"/>
      <c r="I6" s="306"/>
      <c r="J6" s="306"/>
      <c r="K6" s="306"/>
      <c r="L6" s="306"/>
      <c r="M6" s="306"/>
      <c r="N6" s="306"/>
      <c r="O6" s="306"/>
    </row>
    <row r="7" spans="1:15" ht="9.9" customHeight="1" x14ac:dyDescent="0.3">
      <c r="A7" s="168"/>
      <c r="B7" s="169"/>
      <c r="C7" s="169"/>
      <c r="D7" s="169"/>
      <c r="E7" s="169"/>
      <c r="F7" s="169"/>
      <c r="H7" s="162"/>
      <c r="I7" s="163"/>
    </row>
    <row r="8" spans="1:15" ht="25.5" customHeight="1" x14ac:dyDescent="0.3">
      <c r="A8" s="204" t="s">
        <v>99</v>
      </c>
      <c r="B8" s="170"/>
      <c r="C8" s="170"/>
      <c r="D8" s="170"/>
      <c r="E8" s="170"/>
      <c r="F8" s="171"/>
      <c r="H8" s="162"/>
      <c r="I8" s="163"/>
    </row>
    <row r="9" spans="1:15" s="164" customFormat="1" ht="30.75" customHeight="1" x14ac:dyDescent="0.3">
      <c r="A9" s="312" t="s">
        <v>94</v>
      </c>
      <c r="B9" s="313"/>
      <c r="C9" s="312" t="s">
        <v>95</v>
      </c>
      <c r="D9" s="314"/>
      <c r="E9" s="313"/>
      <c r="F9" s="203" t="s">
        <v>87</v>
      </c>
      <c r="G9" s="203" t="s">
        <v>88</v>
      </c>
      <c r="H9" s="203" t="s">
        <v>89</v>
      </c>
      <c r="I9" s="203" t="s">
        <v>90</v>
      </c>
      <c r="J9" s="203" t="s">
        <v>91</v>
      </c>
      <c r="K9" s="203" t="s">
        <v>92</v>
      </c>
      <c r="L9" s="203" t="s">
        <v>93</v>
      </c>
      <c r="M9" s="203" t="s">
        <v>86</v>
      </c>
      <c r="N9" s="203" t="s">
        <v>85</v>
      </c>
      <c r="O9" s="203" t="s">
        <v>84</v>
      </c>
    </row>
    <row r="10" spans="1:15" s="164" customFormat="1" ht="20.100000000000001" customHeight="1" x14ac:dyDescent="0.3">
      <c r="A10" s="316" t="s">
        <v>146</v>
      </c>
      <c r="B10" s="317"/>
      <c r="C10" s="322"/>
      <c r="D10" s="323"/>
      <c r="E10" s="324"/>
      <c r="F10" s="207"/>
      <c r="G10" s="207"/>
      <c r="H10" s="207"/>
      <c r="I10" s="207"/>
      <c r="J10" s="207"/>
      <c r="K10" s="207"/>
      <c r="L10" s="207"/>
      <c r="M10" s="207"/>
      <c r="N10" s="207"/>
      <c r="O10" s="207"/>
    </row>
    <row r="11" spans="1:15" s="164" customFormat="1" ht="20.100000000000001" customHeight="1" x14ac:dyDescent="0.3">
      <c r="A11" s="318"/>
      <c r="B11" s="319"/>
      <c r="C11" s="325"/>
      <c r="D11" s="326"/>
      <c r="E11" s="327"/>
      <c r="F11" s="208"/>
      <c r="G11" s="209"/>
      <c r="H11" s="209"/>
      <c r="I11" s="209"/>
      <c r="J11" s="209"/>
      <c r="K11" s="209"/>
      <c r="L11" s="209"/>
      <c r="M11" s="209"/>
      <c r="N11" s="209"/>
      <c r="O11" s="209"/>
    </row>
    <row r="12" spans="1:15" s="164" customFormat="1" ht="20.100000000000001" customHeight="1" x14ac:dyDescent="0.3">
      <c r="A12" s="318"/>
      <c r="B12" s="319"/>
      <c r="C12" s="351"/>
      <c r="D12" s="352"/>
      <c r="E12" s="353"/>
      <c r="F12" s="207"/>
      <c r="G12" s="207"/>
      <c r="H12" s="207"/>
      <c r="I12" s="207"/>
      <c r="J12" s="207"/>
      <c r="K12" s="207"/>
      <c r="L12" s="207"/>
      <c r="M12" s="207"/>
      <c r="N12" s="207"/>
      <c r="O12" s="207"/>
    </row>
    <row r="13" spans="1:15" s="164" customFormat="1" ht="20.100000000000001" customHeight="1" x14ac:dyDescent="0.3">
      <c r="A13" s="318"/>
      <c r="B13" s="319"/>
      <c r="C13" s="325"/>
      <c r="D13" s="326"/>
      <c r="E13" s="327"/>
      <c r="F13" s="208"/>
      <c r="G13" s="209"/>
      <c r="H13" s="209"/>
      <c r="I13" s="209"/>
      <c r="J13" s="209"/>
      <c r="K13" s="209"/>
      <c r="L13" s="209"/>
      <c r="M13" s="209"/>
      <c r="N13" s="209"/>
      <c r="O13" s="209"/>
    </row>
    <row r="14" spans="1:15" s="164" customFormat="1" ht="20.100000000000001" customHeight="1" x14ac:dyDescent="0.3">
      <c r="A14" s="318"/>
      <c r="B14" s="319"/>
      <c r="C14" s="332"/>
      <c r="D14" s="333"/>
      <c r="E14" s="334"/>
      <c r="F14" s="207"/>
      <c r="G14" s="207"/>
      <c r="H14" s="207"/>
      <c r="I14" s="207"/>
      <c r="J14" s="207"/>
      <c r="K14" s="207"/>
      <c r="L14" s="207"/>
      <c r="M14" s="207"/>
      <c r="N14" s="207"/>
      <c r="O14" s="207"/>
    </row>
    <row r="15" spans="1:15" s="164" customFormat="1" ht="20.100000000000001" customHeight="1" x14ac:dyDescent="0.3">
      <c r="A15" s="318"/>
      <c r="B15" s="319"/>
      <c r="C15" s="325"/>
      <c r="D15" s="326"/>
      <c r="E15" s="327"/>
      <c r="F15" s="208"/>
      <c r="G15" s="209"/>
      <c r="H15" s="209"/>
      <c r="I15" s="209"/>
      <c r="J15" s="209"/>
      <c r="K15" s="209"/>
      <c r="L15" s="209"/>
      <c r="M15" s="209"/>
      <c r="N15" s="209"/>
      <c r="O15" s="209"/>
    </row>
    <row r="16" spans="1:15" s="164" customFormat="1" ht="20.100000000000001" customHeight="1" x14ac:dyDescent="0.3">
      <c r="A16" s="318"/>
      <c r="B16" s="319"/>
      <c r="C16" s="332"/>
      <c r="D16" s="333"/>
      <c r="E16" s="334"/>
      <c r="F16" s="207"/>
      <c r="G16" s="207"/>
      <c r="H16" s="207"/>
      <c r="I16" s="207"/>
      <c r="J16" s="207"/>
      <c r="K16" s="207"/>
      <c r="L16" s="207"/>
      <c r="M16" s="207"/>
      <c r="N16" s="207"/>
      <c r="O16" s="207"/>
    </row>
    <row r="17" spans="1:15" s="164" customFormat="1" ht="20.100000000000001" customHeight="1" x14ac:dyDescent="0.3">
      <c r="A17" s="320"/>
      <c r="B17" s="321"/>
      <c r="C17" s="325"/>
      <c r="D17" s="326"/>
      <c r="E17" s="327"/>
      <c r="F17" s="208"/>
      <c r="G17" s="209"/>
      <c r="H17" s="209"/>
      <c r="I17" s="209"/>
      <c r="J17" s="209"/>
      <c r="K17" s="209"/>
      <c r="L17" s="209"/>
      <c r="M17" s="209"/>
      <c r="N17" s="209"/>
      <c r="O17" s="209"/>
    </row>
    <row r="18" spans="1:15" s="164" customFormat="1" ht="20.100000000000001" customHeight="1" x14ac:dyDescent="0.3">
      <c r="A18" s="316" t="s">
        <v>147</v>
      </c>
      <c r="B18" s="317"/>
      <c r="C18" s="322"/>
      <c r="D18" s="323"/>
      <c r="E18" s="324"/>
      <c r="F18" s="207"/>
      <c r="G18" s="207"/>
      <c r="H18" s="207"/>
      <c r="I18" s="207"/>
      <c r="J18" s="207"/>
      <c r="K18" s="207"/>
      <c r="L18" s="207"/>
      <c r="M18" s="207"/>
      <c r="N18" s="207"/>
      <c r="O18" s="207"/>
    </row>
    <row r="19" spans="1:15" s="164" customFormat="1" ht="20.100000000000001" customHeight="1" x14ac:dyDescent="0.3">
      <c r="A19" s="318"/>
      <c r="B19" s="319"/>
      <c r="C19" s="325"/>
      <c r="D19" s="326"/>
      <c r="E19" s="327"/>
      <c r="F19" s="208"/>
      <c r="G19" s="209"/>
      <c r="H19" s="209"/>
      <c r="I19" s="209"/>
      <c r="J19" s="209"/>
      <c r="K19" s="209"/>
      <c r="L19" s="209"/>
      <c r="M19" s="209"/>
      <c r="N19" s="209"/>
      <c r="O19" s="209"/>
    </row>
    <row r="20" spans="1:15" s="164" customFormat="1" ht="20.100000000000001" customHeight="1" x14ac:dyDescent="0.3">
      <c r="A20" s="318"/>
      <c r="B20" s="319"/>
      <c r="C20" s="351"/>
      <c r="D20" s="352"/>
      <c r="E20" s="353"/>
      <c r="F20" s="207"/>
      <c r="G20" s="207"/>
      <c r="H20" s="207"/>
      <c r="I20" s="207"/>
      <c r="J20" s="207"/>
      <c r="K20" s="207"/>
      <c r="L20" s="207"/>
      <c r="M20" s="207"/>
      <c r="N20" s="207"/>
      <c r="O20" s="207"/>
    </row>
    <row r="21" spans="1:15" s="164" customFormat="1" ht="20.100000000000001" customHeight="1" x14ac:dyDescent="0.3">
      <c r="A21" s="318"/>
      <c r="B21" s="319"/>
      <c r="C21" s="325"/>
      <c r="D21" s="326"/>
      <c r="E21" s="327"/>
      <c r="F21" s="208"/>
      <c r="G21" s="209"/>
      <c r="H21" s="209"/>
      <c r="I21" s="209"/>
      <c r="J21" s="209"/>
      <c r="K21" s="209"/>
      <c r="L21" s="209"/>
      <c r="M21" s="209"/>
      <c r="N21" s="209"/>
      <c r="O21" s="209"/>
    </row>
    <row r="22" spans="1:15" s="164" customFormat="1" ht="20.100000000000001" customHeight="1" x14ac:dyDescent="0.3">
      <c r="A22" s="318"/>
      <c r="B22" s="319"/>
      <c r="C22" s="332"/>
      <c r="D22" s="333"/>
      <c r="E22" s="334"/>
      <c r="F22" s="207"/>
      <c r="G22" s="207"/>
      <c r="H22" s="207"/>
      <c r="I22" s="207"/>
      <c r="J22" s="207"/>
      <c r="K22" s="207"/>
      <c r="L22" s="207"/>
      <c r="M22" s="207"/>
      <c r="N22" s="207"/>
      <c r="O22" s="207"/>
    </row>
    <row r="23" spans="1:15" s="164" customFormat="1" ht="20.100000000000001" customHeight="1" x14ac:dyDescent="0.3">
      <c r="A23" s="318"/>
      <c r="B23" s="319"/>
      <c r="C23" s="325"/>
      <c r="D23" s="326"/>
      <c r="E23" s="327"/>
      <c r="F23" s="208"/>
      <c r="G23" s="209"/>
      <c r="H23" s="209"/>
      <c r="I23" s="209"/>
      <c r="J23" s="209"/>
      <c r="K23" s="209"/>
      <c r="L23" s="209"/>
      <c r="M23" s="209"/>
      <c r="N23" s="209"/>
      <c r="O23" s="209"/>
    </row>
    <row r="24" spans="1:15" ht="20.100000000000001" customHeight="1" x14ac:dyDescent="0.3">
      <c r="A24" s="318"/>
      <c r="B24" s="319"/>
      <c r="C24" s="332"/>
      <c r="D24" s="333"/>
      <c r="E24" s="334"/>
      <c r="F24" s="207"/>
      <c r="G24" s="207"/>
      <c r="H24" s="207"/>
      <c r="I24" s="207"/>
      <c r="J24" s="207"/>
      <c r="K24" s="207"/>
      <c r="L24" s="207"/>
      <c r="M24" s="207"/>
      <c r="N24" s="207"/>
      <c r="O24" s="207"/>
    </row>
    <row r="25" spans="1:15" ht="20.100000000000001" customHeight="1" x14ac:dyDescent="0.3">
      <c r="A25" s="320"/>
      <c r="B25" s="321"/>
      <c r="C25" s="325"/>
      <c r="D25" s="326"/>
      <c r="E25" s="327"/>
      <c r="F25" s="208"/>
      <c r="G25" s="209"/>
      <c r="H25" s="209"/>
      <c r="I25" s="209"/>
      <c r="J25" s="209"/>
      <c r="K25" s="209"/>
      <c r="L25" s="209"/>
      <c r="M25" s="209"/>
      <c r="N25" s="209"/>
      <c r="O25" s="209"/>
    </row>
    <row r="26" spans="1:15" ht="20.100000000000001" customHeight="1" x14ac:dyDescent="0.3">
      <c r="A26" s="316" t="s">
        <v>150</v>
      </c>
      <c r="B26" s="317"/>
      <c r="C26" s="322"/>
      <c r="D26" s="323"/>
      <c r="E26" s="324"/>
      <c r="F26" s="207"/>
      <c r="G26" s="207"/>
      <c r="H26" s="207"/>
      <c r="I26" s="207"/>
      <c r="J26" s="207"/>
      <c r="K26" s="207"/>
      <c r="L26" s="207"/>
      <c r="M26" s="207"/>
      <c r="N26" s="207"/>
      <c r="O26" s="207"/>
    </row>
    <row r="27" spans="1:15" ht="20.100000000000001" customHeight="1" x14ac:dyDescent="0.3">
      <c r="A27" s="318"/>
      <c r="B27" s="319"/>
      <c r="C27" s="325"/>
      <c r="D27" s="326"/>
      <c r="E27" s="327"/>
      <c r="F27" s="208"/>
      <c r="G27" s="209"/>
      <c r="H27" s="209"/>
      <c r="I27" s="209"/>
      <c r="J27" s="209"/>
      <c r="K27" s="209"/>
      <c r="L27" s="209"/>
      <c r="M27" s="209"/>
      <c r="N27" s="209"/>
      <c r="O27" s="209"/>
    </row>
    <row r="28" spans="1:15" ht="20.100000000000001" customHeight="1" x14ac:dyDescent="0.3">
      <c r="A28" s="318"/>
      <c r="B28" s="319"/>
      <c r="C28" s="322"/>
      <c r="D28" s="323"/>
      <c r="E28" s="324"/>
      <c r="F28" s="207"/>
      <c r="G28" s="207"/>
      <c r="H28" s="207"/>
      <c r="I28" s="207"/>
      <c r="J28" s="207"/>
      <c r="K28" s="207"/>
      <c r="L28" s="207"/>
      <c r="M28" s="207"/>
      <c r="N28" s="207"/>
      <c r="O28" s="207"/>
    </row>
    <row r="29" spans="1:15" ht="20.100000000000001" customHeight="1" x14ac:dyDescent="0.3">
      <c r="A29" s="318"/>
      <c r="B29" s="319"/>
      <c r="C29" s="325"/>
      <c r="D29" s="326"/>
      <c r="E29" s="327"/>
      <c r="F29" s="208"/>
      <c r="G29" s="209"/>
      <c r="H29" s="209"/>
      <c r="I29" s="209"/>
      <c r="J29" s="209"/>
      <c r="K29" s="209"/>
      <c r="L29" s="209"/>
      <c r="M29" s="209"/>
      <c r="N29" s="209"/>
      <c r="O29" s="209"/>
    </row>
    <row r="30" spans="1:15" ht="20.100000000000001" customHeight="1" x14ac:dyDescent="0.3">
      <c r="A30" s="318"/>
      <c r="B30" s="319"/>
      <c r="C30" s="322"/>
      <c r="D30" s="323"/>
      <c r="E30" s="324"/>
      <c r="F30" s="207"/>
      <c r="G30" s="207"/>
      <c r="H30" s="207"/>
      <c r="I30" s="207"/>
      <c r="J30" s="207"/>
      <c r="K30" s="207"/>
      <c r="L30" s="207"/>
      <c r="M30" s="207"/>
      <c r="N30" s="207"/>
      <c r="O30" s="207"/>
    </row>
    <row r="31" spans="1:15" ht="20.100000000000001" customHeight="1" x14ac:dyDescent="0.3">
      <c r="A31" s="318"/>
      <c r="B31" s="319"/>
      <c r="C31" s="325"/>
      <c r="D31" s="326"/>
      <c r="E31" s="327"/>
      <c r="F31" s="208"/>
      <c r="G31" s="209"/>
      <c r="H31" s="209"/>
      <c r="I31" s="209"/>
      <c r="J31" s="209"/>
      <c r="K31" s="209"/>
      <c r="L31" s="209"/>
      <c r="M31" s="209"/>
      <c r="N31" s="209"/>
      <c r="O31" s="209"/>
    </row>
    <row r="32" spans="1:15" ht="20.100000000000001" customHeight="1" x14ac:dyDescent="0.3">
      <c r="A32" s="318"/>
      <c r="B32" s="319"/>
      <c r="C32" s="332"/>
      <c r="D32" s="333"/>
      <c r="E32" s="334"/>
      <c r="F32" s="207"/>
      <c r="G32" s="207"/>
      <c r="H32" s="207"/>
      <c r="I32" s="207"/>
      <c r="J32" s="207"/>
      <c r="K32" s="207"/>
      <c r="L32" s="207"/>
      <c r="M32" s="207"/>
      <c r="N32" s="207"/>
      <c r="O32" s="207"/>
    </row>
    <row r="33" spans="1:15" ht="20.100000000000001" customHeight="1" x14ac:dyDescent="0.3">
      <c r="A33" s="320"/>
      <c r="B33" s="321"/>
      <c r="C33" s="325"/>
      <c r="D33" s="326"/>
      <c r="E33" s="327"/>
      <c r="F33" s="208"/>
      <c r="G33" s="209"/>
      <c r="H33" s="209"/>
      <c r="I33" s="209"/>
      <c r="J33" s="209"/>
      <c r="K33" s="209"/>
      <c r="L33" s="209"/>
      <c r="M33" s="209"/>
      <c r="N33" s="209"/>
      <c r="O33" s="209"/>
    </row>
    <row r="34" spans="1:15" ht="20.100000000000001" customHeight="1" x14ac:dyDescent="0.3">
      <c r="A34" s="331" t="s">
        <v>97</v>
      </c>
      <c r="B34" s="317"/>
      <c r="C34" s="332"/>
      <c r="D34" s="333"/>
      <c r="E34" s="334"/>
      <c r="F34" s="207"/>
      <c r="G34" s="207"/>
      <c r="H34" s="207"/>
      <c r="I34" s="207"/>
      <c r="J34" s="207"/>
      <c r="K34" s="207"/>
      <c r="L34" s="207"/>
      <c r="M34" s="207"/>
      <c r="N34" s="207"/>
      <c r="O34" s="207"/>
    </row>
    <row r="35" spans="1:15" ht="20.100000000000001" customHeight="1" x14ac:dyDescent="0.3">
      <c r="A35" s="318"/>
      <c r="B35" s="319"/>
      <c r="C35" s="325"/>
      <c r="D35" s="326"/>
      <c r="E35" s="327"/>
      <c r="F35" s="208"/>
      <c r="G35" s="209"/>
      <c r="H35" s="209"/>
      <c r="I35" s="209"/>
      <c r="J35" s="209"/>
      <c r="K35" s="209"/>
      <c r="L35" s="209"/>
      <c r="M35" s="209"/>
      <c r="N35" s="209"/>
      <c r="O35" s="209"/>
    </row>
    <row r="36" spans="1:15" ht="20.100000000000001" customHeight="1" x14ac:dyDescent="0.3">
      <c r="A36" s="318"/>
      <c r="B36" s="319"/>
      <c r="C36" s="332"/>
      <c r="D36" s="333"/>
      <c r="E36" s="334"/>
      <c r="F36" s="207"/>
      <c r="G36" s="207"/>
      <c r="H36" s="207"/>
      <c r="I36" s="207"/>
      <c r="J36" s="207"/>
      <c r="K36" s="207"/>
      <c r="L36" s="207"/>
      <c r="M36" s="207"/>
      <c r="N36" s="207"/>
      <c r="O36" s="207"/>
    </row>
    <row r="37" spans="1:15" ht="20.100000000000001" customHeight="1" x14ac:dyDescent="0.3">
      <c r="A37" s="318"/>
      <c r="B37" s="319"/>
      <c r="C37" s="325"/>
      <c r="D37" s="326"/>
      <c r="E37" s="327"/>
      <c r="F37" s="208"/>
      <c r="G37" s="209"/>
      <c r="H37" s="209"/>
      <c r="I37" s="209"/>
      <c r="J37" s="209"/>
      <c r="K37" s="209"/>
      <c r="L37" s="209"/>
      <c r="M37" s="209"/>
      <c r="N37" s="209"/>
      <c r="O37" s="209"/>
    </row>
    <row r="38" spans="1:15" ht="20.100000000000001" customHeight="1" x14ac:dyDescent="0.3">
      <c r="A38" s="318"/>
      <c r="B38" s="319"/>
      <c r="C38" s="332"/>
      <c r="D38" s="333"/>
      <c r="E38" s="334"/>
      <c r="F38" s="207"/>
      <c r="G38" s="207"/>
      <c r="H38" s="207"/>
      <c r="I38" s="207"/>
      <c r="J38" s="207"/>
      <c r="K38" s="207"/>
      <c r="L38" s="207"/>
      <c r="M38" s="207"/>
      <c r="N38" s="207"/>
      <c r="O38" s="207"/>
    </row>
    <row r="39" spans="1:15" ht="20.100000000000001" customHeight="1" x14ac:dyDescent="0.3">
      <c r="A39" s="318"/>
      <c r="B39" s="319"/>
      <c r="C39" s="325"/>
      <c r="D39" s="326"/>
      <c r="E39" s="327"/>
      <c r="F39" s="208"/>
      <c r="G39" s="209"/>
      <c r="H39" s="209"/>
      <c r="I39" s="209"/>
      <c r="J39" s="209"/>
      <c r="K39" s="209"/>
      <c r="L39" s="209"/>
      <c r="M39" s="209"/>
      <c r="N39" s="209"/>
      <c r="O39" s="209"/>
    </row>
    <row r="40" spans="1:15" ht="20.100000000000001" customHeight="1" x14ac:dyDescent="0.3">
      <c r="A40" s="318"/>
      <c r="B40" s="319"/>
      <c r="C40" s="332"/>
      <c r="D40" s="333"/>
      <c r="E40" s="334"/>
      <c r="F40" s="207"/>
      <c r="G40" s="207"/>
      <c r="H40" s="207"/>
      <c r="I40" s="207"/>
      <c r="J40" s="207"/>
      <c r="K40" s="207"/>
      <c r="L40" s="207"/>
      <c r="M40" s="207"/>
      <c r="N40" s="207"/>
      <c r="O40" s="207"/>
    </row>
    <row r="41" spans="1:15" ht="20.100000000000001" customHeight="1" x14ac:dyDescent="0.3">
      <c r="A41" s="320"/>
      <c r="B41" s="321"/>
      <c r="C41" s="325"/>
      <c r="D41" s="326"/>
      <c r="E41" s="327"/>
      <c r="F41" s="208"/>
      <c r="G41" s="209"/>
      <c r="H41" s="209"/>
      <c r="I41" s="209"/>
      <c r="J41" s="209"/>
      <c r="K41" s="209"/>
      <c r="L41" s="209"/>
      <c r="M41" s="209"/>
      <c r="N41" s="209"/>
      <c r="O41" s="209"/>
    </row>
    <row r="42" spans="1:15" ht="9.9" customHeight="1" x14ac:dyDescent="0.3">
      <c r="A42" s="205"/>
      <c r="B42" s="205"/>
      <c r="C42" s="348"/>
      <c r="D42" s="348"/>
      <c r="E42" s="348"/>
      <c r="F42" s="205"/>
      <c r="G42" s="205"/>
      <c r="H42" s="205"/>
      <c r="I42" s="206"/>
      <c r="J42" s="205"/>
      <c r="K42" s="205"/>
      <c r="L42" s="205"/>
      <c r="M42" s="205"/>
      <c r="N42" s="205"/>
      <c r="O42" s="205"/>
    </row>
    <row r="43" spans="1:15" ht="20.100000000000001" customHeight="1" x14ac:dyDescent="0.3">
      <c r="A43" s="347" t="s">
        <v>100</v>
      </c>
      <c r="B43" s="354"/>
      <c r="C43" s="354"/>
      <c r="D43" s="354"/>
      <c r="E43" s="354"/>
      <c r="F43" s="354"/>
      <c r="G43" s="354"/>
      <c r="H43" s="354"/>
      <c r="I43" s="354"/>
      <c r="J43" s="354"/>
      <c r="K43" s="354"/>
      <c r="L43" s="354"/>
      <c r="M43" s="354"/>
      <c r="N43" s="354"/>
      <c r="O43" s="354"/>
    </row>
    <row r="44" spans="1:15" ht="20.100000000000001" customHeight="1" x14ac:dyDescent="0.3">
      <c r="A44" s="354"/>
      <c r="B44" s="354"/>
      <c r="C44" s="354"/>
      <c r="D44" s="354"/>
      <c r="E44" s="354"/>
      <c r="F44" s="354"/>
      <c r="G44" s="354"/>
      <c r="H44" s="354"/>
      <c r="I44" s="354"/>
      <c r="J44" s="354"/>
      <c r="K44" s="354"/>
      <c r="L44" s="354"/>
      <c r="M44" s="354"/>
      <c r="N44" s="354"/>
      <c r="O44" s="354"/>
    </row>
    <row r="45" spans="1:15" ht="20.100000000000001" customHeight="1" x14ac:dyDescent="0.3">
      <c r="A45" s="205"/>
      <c r="B45" s="205"/>
      <c r="C45" s="205"/>
      <c r="D45" s="205"/>
      <c r="E45" s="205"/>
      <c r="F45" s="205"/>
      <c r="G45" s="205"/>
      <c r="H45" s="205"/>
      <c r="I45" s="206"/>
      <c r="J45" s="205"/>
      <c r="K45" s="205"/>
      <c r="L45" s="205"/>
      <c r="M45" s="205"/>
      <c r="N45" s="205"/>
      <c r="O45" s="205"/>
    </row>
    <row r="46" spans="1:15" ht="20.100000000000001" customHeight="1" x14ac:dyDescent="0.3"/>
    <row r="47" spans="1:15" ht="20.100000000000001" customHeight="1" x14ac:dyDescent="0.3"/>
    <row r="48" spans="1:15"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44">
    <mergeCell ref="A4:D4"/>
    <mergeCell ref="C28:E28"/>
    <mergeCell ref="E6:O6"/>
    <mergeCell ref="C17:E17"/>
    <mergeCell ref="A9:B9"/>
    <mergeCell ref="C9:E9"/>
    <mergeCell ref="C10:E10"/>
    <mergeCell ref="C11:E11"/>
    <mergeCell ref="C12:E12"/>
    <mergeCell ref="C13:E13"/>
    <mergeCell ref="C14:E14"/>
    <mergeCell ref="C15:E15"/>
    <mergeCell ref="C16:E16"/>
    <mergeCell ref="C23:E23"/>
    <mergeCell ref="C24:E24"/>
    <mergeCell ref="C25:E25"/>
    <mergeCell ref="C26:E26"/>
    <mergeCell ref="C27:E27"/>
    <mergeCell ref="C18:E18"/>
    <mergeCell ref="C19:E19"/>
    <mergeCell ref="C20:E20"/>
    <mergeCell ref="C21:E21"/>
    <mergeCell ref="C22:E22"/>
    <mergeCell ref="C32:E32"/>
    <mergeCell ref="C33:E33"/>
    <mergeCell ref="C34:E34"/>
    <mergeCell ref="C35:E35"/>
    <mergeCell ref="C29:E29"/>
    <mergeCell ref="A43:O44"/>
    <mergeCell ref="C42:E42"/>
    <mergeCell ref="A3:O3"/>
    <mergeCell ref="A10:B17"/>
    <mergeCell ref="A18:B25"/>
    <mergeCell ref="A26:B33"/>
    <mergeCell ref="A34:B41"/>
    <mergeCell ref="A6:D6"/>
    <mergeCell ref="C36:E36"/>
    <mergeCell ref="C37:E37"/>
    <mergeCell ref="C38:E38"/>
    <mergeCell ref="C39:E39"/>
    <mergeCell ref="C40:E40"/>
    <mergeCell ref="C41:E41"/>
    <mergeCell ref="C30:E30"/>
    <mergeCell ref="C31:E31"/>
  </mergeCells>
  <phoneticPr fontId="3"/>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showGridLines="0" view="pageBreakPreview" zoomScaleNormal="100" zoomScaleSheetLayoutView="100" workbookViewId="0">
      <selection activeCell="A3" sqref="A3:F3"/>
    </sheetView>
  </sheetViews>
  <sheetFormatPr defaultColWidth="9" defaultRowHeight="12.9" x14ac:dyDescent="0.3"/>
  <cols>
    <col min="1" max="1" width="26.89453125" style="161" bestFit="1" customWidth="1"/>
    <col min="2" max="6" width="14" style="161" customWidth="1"/>
    <col min="7" max="7" width="13.68359375" style="161" customWidth="1"/>
    <col min="8" max="8" width="16.68359375" style="161" customWidth="1"/>
    <col min="9" max="9" width="12.89453125" style="166" customWidth="1"/>
    <col min="10" max="10" width="19.1015625" style="161" hidden="1" customWidth="1"/>
    <col min="11" max="12" width="12" style="161" customWidth="1"/>
    <col min="13" max="16384" width="9" style="161"/>
  </cols>
  <sheetData>
    <row r="1" spans="1:9" ht="25.5" customHeight="1" x14ac:dyDescent="0.3">
      <c r="A1" s="160" t="s">
        <v>72</v>
      </c>
      <c r="H1" s="162"/>
      <c r="I1" s="163"/>
    </row>
    <row r="2" spans="1:9" ht="9.9" customHeight="1" x14ac:dyDescent="0.3">
      <c r="H2" s="162"/>
      <c r="I2" s="163"/>
    </row>
    <row r="3" spans="1:9" ht="25.5" customHeight="1" x14ac:dyDescent="0.3">
      <c r="A3" s="300" t="s">
        <v>105</v>
      </c>
      <c r="B3" s="300"/>
      <c r="C3" s="300"/>
      <c r="D3" s="300"/>
      <c r="E3" s="300"/>
      <c r="F3" s="300"/>
      <c r="H3" s="162"/>
      <c r="I3" s="163"/>
    </row>
    <row r="4" spans="1:9" ht="9.9" customHeight="1" x14ac:dyDescent="0.3">
      <c r="H4" s="162"/>
      <c r="I4" s="163"/>
    </row>
    <row r="5" spans="1:9" ht="35.1" customHeight="1" x14ac:dyDescent="0.3">
      <c r="A5" s="167" t="s">
        <v>73</v>
      </c>
      <c r="B5" s="362"/>
      <c r="C5" s="362"/>
      <c r="D5" s="362"/>
      <c r="E5" s="362"/>
      <c r="F5" s="362"/>
      <c r="H5" s="162"/>
      <c r="I5" s="163"/>
    </row>
    <row r="6" spans="1:9" ht="35.1" customHeight="1" x14ac:dyDescent="0.3">
      <c r="A6" s="167" t="s">
        <v>121</v>
      </c>
      <c r="B6" s="363"/>
      <c r="C6" s="364"/>
      <c r="D6" s="364"/>
      <c r="E6" s="364"/>
      <c r="F6" s="365"/>
      <c r="H6" s="162"/>
      <c r="I6" s="163"/>
    </row>
    <row r="7" spans="1:9" ht="35.1" customHeight="1" x14ac:dyDescent="0.3">
      <c r="A7" s="168"/>
      <c r="B7" s="169"/>
      <c r="C7" s="169"/>
      <c r="D7" s="169"/>
      <c r="E7" s="169"/>
      <c r="F7" s="169"/>
      <c r="H7" s="162"/>
      <c r="I7" s="163"/>
    </row>
    <row r="8" spans="1:9" ht="25.5" customHeight="1" thickBot="1" x14ac:dyDescent="0.35">
      <c r="F8" s="202" t="s">
        <v>110</v>
      </c>
      <c r="H8" s="162"/>
      <c r="I8" s="163"/>
    </row>
    <row r="9" spans="1:9" s="164" customFormat="1" ht="21.75" customHeight="1" x14ac:dyDescent="0.3">
      <c r="A9" s="366" t="s">
        <v>74</v>
      </c>
      <c r="B9" s="368" t="s">
        <v>75</v>
      </c>
      <c r="C9" s="370" t="s">
        <v>76</v>
      </c>
      <c r="D9" s="359" t="s">
        <v>24</v>
      </c>
      <c r="E9" s="360"/>
      <c r="F9" s="361"/>
    </row>
    <row r="10" spans="1:9" s="164" customFormat="1" ht="55.5" customHeight="1" x14ac:dyDescent="0.3">
      <c r="A10" s="367"/>
      <c r="B10" s="369"/>
      <c r="C10" s="371"/>
      <c r="D10" s="172" t="s">
        <v>77</v>
      </c>
      <c r="E10" s="172" t="s">
        <v>78</v>
      </c>
      <c r="F10" s="173" t="s">
        <v>79</v>
      </c>
    </row>
    <row r="11" spans="1:9" s="164" customFormat="1" ht="30.75" customHeight="1" x14ac:dyDescent="0.3">
      <c r="A11" s="174" t="s">
        <v>122</v>
      </c>
      <c r="B11" s="175">
        <f>C11</f>
        <v>0</v>
      </c>
      <c r="C11" s="273"/>
      <c r="D11" s="176"/>
      <c r="E11" s="176"/>
      <c r="F11" s="177"/>
    </row>
    <row r="12" spans="1:9" s="164" customFormat="1" ht="30.75" customHeight="1" x14ac:dyDescent="0.3">
      <c r="A12" s="174" t="s">
        <v>123</v>
      </c>
      <c r="B12" s="178">
        <f t="shared" ref="B12:B17" si="0">SUM(C12:F12)</f>
        <v>0</v>
      </c>
      <c r="C12" s="270"/>
      <c r="D12" s="271"/>
      <c r="E12" s="271"/>
      <c r="F12" s="272"/>
    </row>
    <row r="13" spans="1:9" s="164" customFormat="1" ht="30.75" customHeight="1" x14ac:dyDescent="0.3">
      <c r="A13" s="174" t="s">
        <v>124</v>
      </c>
      <c r="B13" s="178">
        <f t="shared" si="0"/>
        <v>0</v>
      </c>
      <c r="C13" s="270"/>
      <c r="D13" s="271"/>
      <c r="E13" s="271"/>
      <c r="F13" s="272"/>
    </row>
    <row r="14" spans="1:9" s="164" customFormat="1" ht="30.75" customHeight="1" x14ac:dyDescent="0.3">
      <c r="A14" s="181" t="s">
        <v>125</v>
      </c>
      <c r="B14" s="178">
        <f t="shared" si="0"/>
        <v>0</v>
      </c>
      <c r="C14" s="182">
        <f>SUM(C11:C13)</f>
        <v>0</v>
      </c>
      <c r="D14" s="179">
        <f t="shared" ref="D14:F14" si="1">SUM(D11:D13)</f>
        <v>0</v>
      </c>
      <c r="E14" s="179">
        <f t="shared" si="1"/>
        <v>0</v>
      </c>
      <c r="F14" s="180">
        <f t="shared" si="1"/>
        <v>0</v>
      </c>
    </row>
    <row r="15" spans="1:9" s="164" customFormat="1" ht="30.75" customHeight="1" x14ac:dyDescent="0.3">
      <c r="A15" s="174" t="s">
        <v>126</v>
      </c>
      <c r="B15" s="178">
        <f t="shared" si="0"/>
        <v>0</v>
      </c>
      <c r="C15" s="270"/>
      <c r="D15" s="271"/>
      <c r="E15" s="271"/>
      <c r="F15" s="272"/>
    </row>
    <row r="16" spans="1:9" s="164" customFormat="1" ht="30.75" customHeight="1" x14ac:dyDescent="0.3">
      <c r="A16" s="183" t="s">
        <v>127</v>
      </c>
      <c r="B16" s="184">
        <f t="shared" si="0"/>
        <v>0</v>
      </c>
      <c r="C16" s="182">
        <f>C14+C15</f>
        <v>0</v>
      </c>
      <c r="D16" s="185">
        <f>D14+D15</f>
        <v>0</v>
      </c>
      <c r="E16" s="185">
        <f>E14+E15</f>
        <v>0</v>
      </c>
      <c r="F16" s="186">
        <f>F14+F15</f>
        <v>0</v>
      </c>
    </row>
    <row r="17" spans="1:13" s="164" customFormat="1" ht="30.75" customHeight="1" thickBot="1" x14ac:dyDescent="0.35">
      <c r="A17" s="187" t="s">
        <v>128</v>
      </c>
      <c r="B17" s="188">
        <f t="shared" si="0"/>
        <v>0</v>
      </c>
      <c r="C17" s="189">
        <f>ROUNDDOWN(C16*0.08,0)</f>
        <v>0</v>
      </c>
      <c r="D17" s="190">
        <f t="shared" ref="D17:F17" si="2">ROUNDDOWN(D16*0.08,0)</f>
        <v>0</v>
      </c>
      <c r="E17" s="190">
        <f t="shared" si="2"/>
        <v>0</v>
      </c>
      <c r="F17" s="191">
        <f t="shared" si="2"/>
        <v>0</v>
      </c>
    </row>
    <row r="18" spans="1:13" s="164" customFormat="1" ht="30.75" customHeight="1" thickTop="1" x14ac:dyDescent="0.3">
      <c r="A18" s="355" t="s">
        <v>129</v>
      </c>
      <c r="B18" s="192" t="s">
        <v>80</v>
      </c>
      <c r="C18" s="193"/>
      <c r="D18" s="194"/>
      <c r="E18" s="194"/>
      <c r="F18" s="195"/>
    </row>
    <row r="19" spans="1:13" s="164" customFormat="1" ht="30.75" customHeight="1" thickBot="1" x14ac:dyDescent="0.35">
      <c r="A19" s="356"/>
      <c r="B19" s="196">
        <f>SUM(C19:F19)</f>
        <v>0</v>
      </c>
      <c r="C19" s="197">
        <f>SUM(C16:C17)</f>
        <v>0</v>
      </c>
      <c r="D19" s="198">
        <f>SUM(D16:D17)</f>
        <v>0</v>
      </c>
      <c r="E19" s="198">
        <f>SUM(E16:E17)</f>
        <v>0</v>
      </c>
      <c r="F19" s="199">
        <f>SUM(F16:F17)</f>
        <v>0</v>
      </c>
      <c r="G19" s="165"/>
    </row>
    <row r="20" spans="1:13" s="164" customFormat="1" ht="9.9" customHeight="1" x14ac:dyDescent="0.3">
      <c r="A20" s="200"/>
      <c r="B20" s="201"/>
      <c r="C20" s="201"/>
      <c r="D20" s="201"/>
      <c r="E20" s="201"/>
      <c r="F20" s="201"/>
    </row>
    <row r="21" spans="1:13" s="164" customFormat="1" ht="30.75" customHeight="1" x14ac:dyDescent="0.3">
      <c r="A21" s="357" t="s">
        <v>81</v>
      </c>
      <c r="B21" s="358"/>
      <c r="C21" s="358"/>
      <c r="D21" s="358"/>
      <c r="E21" s="358"/>
      <c r="F21" s="358"/>
    </row>
    <row r="22" spans="1:13" s="164" customFormat="1" ht="30.75" customHeight="1" x14ac:dyDescent="0.3">
      <c r="A22" s="358"/>
      <c r="B22" s="358"/>
      <c r="C22" s="358"/>
      <c r="D22" s="358"/>
      <c r="E22" s="358"/>
      <c r="F22" s="358"/>
    </row>
    <row r="23" spans="1:13" s="164" customFormat="1" ht="30.75" customHeight="1" x14ac:dyDescent="0.3">
      <c r="A23" s="358"/>
      <c r="B23" s="358"/>
      <c r="C23" s="358"/>
      <c r="D23" s="358"/>
      <c r="E23" s="358"/>
      <c r="F23" s="358"/>
    </row>
    <row r="24" spans="1:13" ht="15.75" customHeight="1" x14ac:dyDescent="0.3">
      <c r="A24" s="162"/>
      <c r="L24" s="162"/>
      <c r="M24" s="162"/>
    </row>
  </sheetData>
  <mergeCells count="9">
    <mergeCell ref="A18:A19"/>
    <mergeCell ref="A21:F23"/>
    <mergeCell ref="D9:F9"/>
    <mergeCell ref="A3:F3"/>
    <mergeCell ref="B5:F5"/>
    <mergeCell ref="B6:F6"/>
    <mergeCell ref="A9:A10"/>
    <mergeCell ref="B9:B10"/>
    <mergeCell ref="C9:C10"/>
  </mergeCells>
  <phoneticPr fontId="3"/>
  <dataValidations count="1">
    <dataValidation type="list" allowBlank="1" showInputMessage="1" showErrorMessage="1" sqref="B6:F6" xr:uid="{00000000-0002-0000-0200-000000000000}">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showGridLines="0" view="pageBreakPreview" zoomScaleNormal="100" zoomScaleSheetLayoutView="100" workbookViewId="0">
      <selection activeCell="A3" sqref="A3:E3"/>
    </sheetView>
  </sheetViews>
  <sheetFormatPr defaultColWidth="9" defaultRowHeight="12.9" x14ac:dyDescent="0.3"/>
  <cols>
    <col min="1" max="1" width="33.68359375" style="161" customWidth="1"/>
    <col min="2" max="2" width="17.7890625" style="161" customWidth="1"/>
    <col min="3" max="5" width="15.1015625" style="161" customWidth="1"/>
    <col min="6" max="6" width="13.68359375" style="161" customWidth="1"/>
    <col min="7" max="7" width="16.68359375" style="161" customWidth="1"/>
    <col min="8" max="8" width="12.89453125" style="166" customWidth="1"/>
    <col min="9" max="9" width="19.1015625" style="161" hidden="1" customWidth="1"/>
    <col min="10" max="11" width="12" style="161" customWidth="1"/>
    <col min="12" max="16384" width="9" style="161"/>
  </cols>
  <sheetData>
    <row r="1" spans="1:8" ht="25.5" customHeight="1" x14ac:dyDescent="0.3">
      <c r="A1" s="160" t="s">
        <v>103</v>
      </c>
      <c r="G1" s="162"/>
      <c r="H1" s="163"/>
    </row>
    <row r="2" spans="1:8" ht="9.9" customHeight="1" x14ac:dyDescent="0.3">
      <c r="G2" s="162"/>
      <c r="H2" s="163"/>
    </row>
    <row r="3" spans="1:8" ht="25.5" customHeight="1" x14ac:dyDescent="0.3">
      <c r="A3" s="300" t="s">
        <v>104</v>
      </c>
      <c r="B3" s="300"/>
      <c r="C3" s="300"/>
      <c r="D3" s="300"/>
      <c r="E3" s="300"/>
      <c r="G3" s="162"/>
      <c r="H3" s="163"/>
    </row>
    <row r="4" spans="1:8" ht="9.9" customHeight="1" x14ac:dyDescent="0.3">
      <c r="G4" s="162"/>
      <c r="H4" s="163"/>
    </row>
    <row r="5" spans="1:8" ht="35.1" customHeight="1" x14ac:dyDescent="0.3">
      <c r="A5" s="167" t="s">
        <v>73</v>
      </c>
      <c r="B5" s="362"/>
      <c r="C5" s="362"/>
      <c r="D5" s="362"/>
      <c r="E5" s="362"/>
      <c r="G5" s="162"/>
      <c r="H5" s="163"/>
    </row>
    <row r="6" spans="1:8" ht="35.1" customHeight="1" x14ac:dyDescent="0.3">
      <c r="A6" s="167" t="s">
        <v>108</v>
      </c>
      <c r="B6" s="298"/>
      <c r="C6" s="417"/>
      <c r="D6" s="417"/>
      <c r="E6" s="418"/>
      <c r="G6" s="162"/>
      <c r="H6" s="163"/>
    </row>
    <row r="7" spans="1:8" ht="21.75" customHeight="1" x14ac:dyDescent="0.3">
      <c r="A7" s="232" t="s">
        <v>112</v>
      </c>
      <c r="B7" s="169"/>
      <c r="C7" s="169"/>
      <c r="D7" s="169"/>
      <c r="E7" s="169"/>
      <c r="G7" s="162"/>
      <c r="H7" s="163"/>
    </row>
    <row r="8" spans="1:8" ht="25.5" customHeight="1" thickBot="1" x14ac:dyDescent="0.35">
      <c r="E8" s="202" t="s">
        <v>109</v>
      </c>
      <c r="G8" s="162"/>
      <c r="H8" s="163"/>
    </row>
    <row r="9" spans="1:8" s="164" customFormat="1" ht="21.75" customHeight="1" thickBot="1" x14ac:dyDescent="0.35">
      <c r="A9" s="216" t="s">
        <v>107</v>
      </c>
      <c r="B9" s="217" t="s">
        <v>101</v>
      </c>
      <c r="C9" s="419" t="s">
        <v>102</v>
      </c>
      <c r="D9" s="420"/>
      <c r="E9" s="421"/>
    </row>
    <row r="10" spans="1:8" s="164" customFormat="1" ht="21.75" customHeight="1" x14ac:dyDescent="0.3">
      <c r="A10" s="215" t="s">
        <v>130</v>
      </c>
      <c r="B10" s="222">
        <f>SUM(B11:B16)</f>
        <v>0</v>
      </c>
      <c r="C10" s="422"/>
      <c r="D10" s="423"/>
      <c r="E10" s="424"/>
    </row>
    <row r="11" spans="1:8" s="164" customFormat="1" ht="21.75" customHeight="1" x14ac:dyDescent="0.3">
      <c r="A11" s="233" t="s">
        <v>115</v>
      </c>
      <c r="B11" s="218"/>
      <c r="C11" s="396"/>
      <c r="D11" s="397"/>
      <c r="E11" s="398"/>
    </row>
    <row r="12" spans="1:8" s="164" customFormat="1" ht="21.75" customHeight="1" x14ac:dyDescent="0.3">
      <c r="A12" s="297"/>
      <c r="B12" s="276"/>
      <c r="C12" s="387"/>
      <c r="D12" s="388"/>
      <c r="E12" s="389"/>
    </row>
    <row r="13" spans="1:8" s="164" customFormat="1" ht="21.75" customHeight="1" x14ac:dyDescent="0.3">
      <c r="A13" s="234" t="s">
        <v>114</v>
      </c>
      <c r="B13" s="219"/>
      <c r="C13" s="405"/>
      <c r="D13" s="406"/>
      <c r="E13" s="407"/>
    </row>
    <row r="14" spans="1:8" s="164" customFormat="1" ht="21.75" customHeight="1" x14ac:dyDescent="0.3">
      <c r="A14" s="292"/>
      <c r="B14" s="293"/>
      <c r="C14" s="294"/>
      <c r="D14" s="295"/>
      <c r="E14" s="296"/>
    </row>
    <row r="15" spans="1:8" s="164" customFormat="1" ht="21.75" customHeight="1" x14ac:dyDescent="0.3">
      <c r="A15" s="237" t="s">
        <v>118</v>
      </c>
      <c r="B15" s="238"/>
      <c r="C15" s="239"/>
      <c r="D15" s="240"/>
      <c r="E15" s="241"/>
    </row>
    <row r="16" spans="1:8" s="164" customFormat="1" ht="21.75" customHeight="1" x14ac:dyDescent="0.3">
      <c r="A16" s="290"/>
      <c r="B16" s="291"/>
      <c r="C16" s="408"/>
      <c r="D16" s="409"/>
      <c r="E16" s="410"/>
    </row>
    <row r="17" spans="1:12" s="164" customFormat="1" ht="21.75" customHeight="1" x14ac:dyDescent="0.3">
      <c r="A17" s="211" t="s">
        <v>131</v>
      </c>
      <c r="B17" s="220">
        <f>SUM(B18:B22)</f>
        <v>0</v>
      </c>
      <c r="C17" s="411"/>
      <c r="D17" s="412"/>
      <c r="E17" s="413"/>
    </row>
    <row r="18" spans="1:12" s="164" customFormat="1" ht="21.75" customHeight="1" x14ac:dyDescent="0.3">
      <c r="A18" s="235" t="s">
        <v>116</v>
      </c>
      <c r="B18" s="218"/>
      <c r="C18" s="414"/>
      <c r="D18" s="415"/>
      <c r="E18" s="416"/>
    </row>
    <row r="19" spans="1:12" s="164" customFormat="1" ht="21.75" customHeight="1" x14ac:dyDescent="0.3">
      <c r="A19" s="275"/>
      <c r="B19" s="276"/>
      <c r="C19" s="387"/>
      <c r="D19" s="388"/>
      <c r="E19" s="389"/>
    </row>
    <row r="20" spans="1:12" s="164" customFormat="1" ht="21.75" customHeight="1" x14ac:dyDescent="0.3">
      <c r="A20" s="275"/>
      <c r="B20" s="276"/>
      <c r="C20" s="287"/>
      <c r="D20" s="288"/>
      <c r="E20" s="289"/>
    </row>
    <row r="21" spans="1:12" s="164" customFormat="1" ht="21.75" customHeight="1" x14ac:dyDescent="0.3">
      <c r="A21" s="236" t="s">
        <v>117</v>
      </c>
      <c r="B21" s="221"/>
      <c r="C21" s="390"/>
      <c r="D21" s="391"/>
      <c r="E21" s="392"/>
    </row>
    <row r="22" spans="1:12" s="164" customFormat="1" ht="21.75" customHeight="1" x14ac:dyDescent="0.3">
      <c r="A22" s="275"/>
      <c r="B22" s="276"/>
      <c r="C22" s="387"/>
      <c r="D22" s="388"/>
      <c r="E22" s="389"/>
      <c r="F22" s="165"/>
    </row>
    <row r="23" spans="1:12" s="164" customFormat="1" ht="21.75" customHeight="1" x14ac:dyDescent="0.3">
      <c r="A23" s="286"/>
      <c r="B23" s="282"/>
      <c r="C23" s="283"/>
      <c r="D23" s="284"/>
      <c r="E23" s="285"/>
      <c r="F23" s="165"/>
    </row>
    <row r="24" spans="1:12" s="164" customFormat="1" ht="21.75" customHeight="1" x14ac:dyDescent="0.3">
      <c r="A24" s="211" t="s">
        <v>132</v>
      </c>
      <c r="B24" s="220">
        <f>SUM(B25:B30)</f>
        <v>0</v>
      </c>
      <c r="C24" s="393"/>
      <c r="D24" s="394"/>
      <c r="E24" s="395"/>
    </row>
    <row r="25" spans="1:12" s="164" customFormat="1" ht="21.75" customHeight="1" x14ac:dyDescent="0.3">
      <c r="A25" s="235" t="s">
        <v>119</v>
      </c>
      <c r="B25" s="223"/>
      <c r="C25" s="396"/>
      <c r="D25" s="397"/>
      <c r="E25" s="398"/>
    </row>
    <row r="26" spans="1:12" ht="21.75" customHeight="1" x14ac:dyDescent="0.3">
      <c r="A26" s="275"/>
      <c r="B26" s="276"/>
      <c r="C26" s="399"/>
      <c r="D26" s="400"/>
      <c r="E26" s="401"/>
      <c r="K26" s="162"/>
      <c r="L26" s="162"/>
    </row>
    <row r="27" spans="1:12" ht="21.75" customHeight="1" x14ac:dyDescent="0.3">
      <c r="A27" s="277"/>
      <c r="B27" s="276"/>
      <c r="C27" s="402"/>
      <c r="D27" s="403"/>
      <c r="E27" s="404"/>
    </row>
    <row r="28" spans="1:12" ht="21.75" customHeight="1" x14ac:dyDescent="0.3">
      <c r="A28" s="277"/>
      <c r="B28" s="276"/>
      <c r="C28" s="278"/>
      <c r="D28" s="279"/>
      <c r="E28" s="280"/>
    </row>
    <row r="29" spans="1:12" ht="21.75" customHeight="1" x14ac:dyDescent="0.3">
      <c r="A29" s="242" t="s">
        <v>120</v>
      </c>
      <c r="B29" s="224"/>
      <c r="C29" s="405"/>
      <c r="D29" s="406"/>
      <c r="E29" s="407"/>
    </row>
    <row r="30" spans="1:12" ht="21.75" customHeight="1" x14ac:dyDescent="0.3">
      <c r="A30" s="277"/>
      <c r="B30" s="276"/>
      <c r="C30" s="387"/>
      <c r="D30" s="388"/>
      <c r="E30" s="389"/>
    </row>
    <row r="31" spans="1:12" ht="21.75" customHeight="1" x14ac:dyDescent="0.3">
      <c r="A31" s="281"/>
      <c r="B31" s="282"/>
      <c r="C31" s="283"/>
      <c r="D31" s="284"/>
      <c r="E31" s="285"/>
    </row>
    <row r="32" spans="1:12" ht="21.75" customHeight="1" x14ac:dyDescent="0.3">
      <c r="A32" s="212" t="s">
        <v>125</v>
      </c>
      <c r="B32" s="225">
        <f>B10+B17+B24</f>
        <v>0</v>
      </c>
      <c r="C32" s="378"/>
      <c r="D32" s="379"/>
      <c r="E32" s="380"/>
    </row>
    <row r="33" spans="1:5" ht="21.75" customHeight="1" x14ac:dyDescent="0.3">
      <c r="A33" s="213" t="s">
        <v>133</v>
      </c>
      <c r="B33" s="274"/>
      <c r="C33" s="381" t="s">
        <v>113</v>
      </c>
      <c r="D33" s="382"/>
      <c r="E33" s="383"/>
    </row>
    <row r="34" spans="1:5" ht="21.75" customHeight="1" x14ac:dyDescent="0.3">
      <c r="A34" s="231" t="s">
        <v>111</v>
      </c>
      <c r="B34" s="226">
        <f>B32+B33</f>
        <v>0</v>
      </c>
      <c r="C34" s="228"/>
      <c r="D34" s="229"/>
      <c r="E34" s="230"/>
    </row>
    <row r="35" spans="1:5" ht="21.75" customHeight="1" thickBot="1" x14ac:dyDescent="0.35">
      <c r="A35" s="214" t="s">
        <v>134</v>
      </c>
      <c r="B35" s="226">
        <f>ROUNDDOWN(B34*0.08,0)</f>
        <v>0</v>
      </c>
      <c r="C35" s="384"/>
      <c r="D35" s="385"/>
      <c r="E35" s="386"/>
    </row>
    <row r="36" spans="1:5" ht="21.75" customHeight="1" thickBot="1" x14ac:dyDescent="0.35">
      <c r="A36" s="210" t="s">
        <v>106</v>
      </c>
      <c r="B36" s="227">
        <f>SUM(B34:B35)</f>
        <v>0</v>
      </c>
      <c r="C36" s="372"/>
      <c r="D36" s="373"/>
      <c r="E36" s="374"/>
    </row>
    <row r="37" spans="1:5" ht="9.9" customHeight="1" x14ac:dyDescent="0.3"/>
    <row r="38" spans="1:5" ht="21.75" customHeight="1" x14ac:dyDescent="0.3">
      <c r="A38" s="375" t="s">
        <v>151</v>
      </c>
      <c r="B38" s="376"/>
      <c r="C38" s="376"/>
      <c r="D38" s="376"/>
      <c r="E38" s="376"/>
    </row>
    <row r="39" spans="1:5" ht="21.75" customHeight="1" x14ac:dyDescent="0.3">
      <c r="A39" s="376"/>
      <c r="B39" s="376"/>
      <c r="C39" s="376"/>
      <c r="D39" s="376"/>
      <c r="E39" s="376"/>
    </row>
    <row r="40" spans="1:5" ht="21.75" customHeight="1" x14ac:dyDescent="0.3">
      <c r="A40" s="376"/>
      <c r="B40" s="376"/>
      <c r="C40" s="376"/>
      <c r="D40" s="376"/>
      <c r="E40" s="376"/>
    </row>
    <row r="41" spans="1:5" ht="21.75" customHeight="1" x14ac:dyDescent="0.3">
      <c r="A41" s="377"/>
      <c r="B41" s="377"/>
      <c r="C41" s="377"/>
      <c r="D41" s="377"/>
      <c r="E41" s="377"/>
    </row>
    <row r="42" spans="1:5" ht="21.75" customHeight="1" x14ac:dyDescent="0.3"/>
    <row r="43" spans="1:5" ht="21.75" customHeight="1" x14ac:dyDescent="0.3"/>
    <row r="44" spans="1:5" ht="21.75" customHeight="1" x14ac:dyDescent="0.3"/>
    <row r="45" spans="1:5" ht="21.75" customHeight="1" x14ac:dyDescent="0.3"/>
    <row r="46" spans="1:5" ht="21.75" customHeight="1" x14ac:dyDescent="0.3"/>
    <row r="47" spans="1:5" ht="21.75" customHeight="1" x14ac:dyDescent="0.3"/>
    <row r="48" spans="1:5" ht="21.75" customHeight="1" x14ac:dyDescent="0.3"/>
    <row r="49" ht="21.75" customHeight="1" x14ac:dyDescent="0.3"/>
    <row r="50" ht="21.75" customHeight="1" x14ac:dyDescent="0.3"/>
    <row r="51" ht="21.75" customHeight="1" x14ac:dyDescent="0.3"/>
  </sheetData>
  <mergeCells count="25">
    <mergeCell ref="C16:E16"/>
    <mergeCell ref="C17:E17"/>
    <mergeCell ref="C18:E18"/>
    <mergeCell ref="A3:E3"/>
    <mergeCell ref="B5:E5"/>
    <mergeCell ref="C6:E6"/>
    <mergeCell ref="C9:E9"/>
    <mergeCell ref="C10:E10"/>
    <mergeCell ref="C11:E11"/>
    <mergeCell ref="C12:E12"/>
    <mergeCell ref="C13:E13"/>
    <mergeCell ref="C30:E30"/>
    <mergeCell ref="C19:E19"/>
    <mergeCell ref="C21:E21"/>
    <mergeCell ref="C22:E22"/>
    <mergeCell ref="C24:E24"/>
    <mergeCell ref="C25:E25"/>
    <mergeCell ref="C26:E26"/>
    <mergeCell ref="C27:E27"/>
    <mergeCell ref="C29:E29"/>
    <mergeCell ref="C36:E36"/>
    <mergeCell ref="A38:E41"/>
    <mergeCell ref="C32:E32"/>
    <mergeCell ref="C33:E33"/>
    <mergeCell ref="C35:E35"/>
  </mergeCells>
  <phoneticPr fontId="3"/>
  <dataValidations count="4">
    <dataValidation type="list" allowBlank="1" showInputMessage="1" showErrorMessage="1" sqref="B6" xr:uid="{00000000-0002-0000-0300-000000000000}">
      <formula1>"（中核企業）,（協力企業）,（研究実施機関）"</formula1>
    </dataValidation>
    <dataValidation type="list" allowBlank="1" showInputMessage="1" showErrorMessage="1" sqref="A11 A13:A15" xr:uid="{00000000-0002-0000-0300-000001000000}">
      <formula1>"①技術開発用機械装置借用費,②保守費,③改造修理費"</formula1>
    </dataValidation>
    <dataValidation type="list" allowBlank="1" showInputMessage="1" showErrorMessage="1" sqref="A18 A21" xr:uid="{00000000-0002-0000-0300-000002000000}">
      <formula1>"①研究員費,②管理員費,③補助員雇上費"</formula1>
    </dataValidation>
    <dataValidation type="list" allowBlank="1" showInputMessage="1" showErrorMessage="1" sqref="A25 A29" xr:uid="{00000000-0002-0000-0300-000003000000}">
      <formula1>"①原材料等,②旅費・交通費,③水道光熱費,④委員会経費,⑤その他特別費"</formula1>
    </dataValidation>
  </dataValidations>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rowBreaks count="1" manualBreakCount="1">
    <brk id="4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9"/>
  <sheetViews>
    <sheetView showGridLines="0" zoomScaleNormal="100" zoomScaleSheetLayoutView="100" workbookViewId="0">
      <selection activeCell="A21" sqref="A21"/>
    </sheetView>
  </sheetViews>
  <sheetFormatPr defaultColWidth="9" defaultRowHeight="12.9" x14ac:dyDescent="0.3"/>
  <cols>
    <col min="1" max="1" width="21.3125" style="40" customWidth="1"/>
    <col min="2" max="7" width="14" style="40" customWidth="1"/>
    <col min="8" max="8" width="13.68359375" style="40" customWidth="1"/>
    <col min="9" max="9" width="16.68359375" style="40" customWidth="1"/>
    <col min="10" max="10" width="12.89453125" style="3" customWidth="1"/>
    <col min="11" max="11" width="19.1015625" style="40" hidden="1" customWidth="1"/>
    <col min="12" max="13" width="12" style="40" customWidth="1"/>
    <col min="14" max="16384" width="9" style="40"/>
  </cols>
  <sheetData>
    <row r="1" spans="1:13" x14ac:dyDescent="0.3">
      <c r="A1" s="39" t="s">
        <v>47</v>
      </c>
      <c r="B1" s="39"/>
      <c r="C1" s="39"/>
    </row>
    <row r="2" spans="1:13" ht="60.75" customHeight="1" x14ac:dyDescent="0.3">
      <c r="G2" s="85" t="s">
        <v>48</v>
      </c>
      <c r="J2" s="4"/>
      <c r="L2" s="5"/>
    </row>
    <row r="3" spans="1:13" ht="18.75" customHeight="1" x14ac:dyDescent="0.3">
      <c r="A3" s="425" t="s">
        <v>2</v>
      </c>
      <c r="B3" s="425"/>
      <c r="C3" s="425"/>
      <c r="D3" s="425"/>
      <c r="E3" s="425"/>
      <c r="F3" s="425"/>
      <c r="G3" s="425"/>
      <c r="H3" s="425"/>
      <c r="I3" s="5"/>
      <c r="J3" s="5"/>
      <c r="K3" s="5"/>
      <c r="L3" s="5"/>
      <c r="M3" s="5"/>
    </row>
    <row r="4" spans="1:13" ht="21.75" customHeight="1" x14ac:dyDescent="0.3">
      <c r="A4" s="425" t="s">
        <v>3</v>
      </c>
      <c r="B4" s="425"/>
      <c r="C4" s="425"/>
      <c r="D4" s="425"/>
      <c r="E4" s="425"/>
      <c r="F4" s="425"/>
      <c r="G4" s="425"/>
      <c r="H4" s="425"/>
      <c r="I4" s="5"/>
      <c r="J4" s="5"/>
      <c r="K4" s="5"/>
      <c r="L4" s="5"/>
      <c r="M4" s="5"/>
    </row>
    <row r="5" spans="1:13" ht="27" customHeight="1" x14ac:dyDescent="0.3"/>
    <row r="6" spans="1:13" s="10" customFormat="1" ht="23.25" customHeight="1" x14ac:dyDescent="0.3">
      <c r="A6" s="156" t="s">
        <v>64</v>
      </c>
      <c r="B6" s="42"/>
      <c r="C6" s="42"/>
      <c r="D6" s="8"/>
      <c r="E6" s="8"/>
      <c r="F6" s="8"/>
      <c r="G6" s="8"/>
      <c r="H6" s="8"/>
      <c r="I6" s="8"/>
      <c r="J6" s="9"/>
    </row>
    <row r="7" spans="1:13" s="10" customFormat="1" ht="23.25" customHeight="1" x14ac:dyDescent="0.3">
      <c r="A7" s="156" t="s">
        <v>65</v>
      </c>
      <c r="B7" s="42"/>
      <c r="C7" s="42"/>
      <c r="D7" s="8"/>
      <c r="E7" s="8"/>
      <c r="F7" s="8"/>
      <c r="G7" s="8"/>
      <c r="H7" s="8"/>
      <c r="J7" s="9"/>
    </row>
    <row r="8" spans="1:13" ht="39.75" customHeight="1" x14ac:dyDescent="0.3">
      <c r="A8" s="42"/>
      <c r="B8" s="42"/>
      <c r="C8" s="42"/>
      <c r="D8" s="8"/>
      <c r="E8" s="8"/>
      <c r="F8" s="8"/>
      <c r="G8" s="8"/>
      <c r="H8" s="8"/>
      <c r="I8" s="10"/>
      <c r="J8" s="10"/>
      <c r="L8" s="10"/>
    </row>
    <row r="9" spans="1:13" ht="18.75" customHeight="1" x14ac:dyDescent="0.3">
      <c r="A9" s="59"/>
      <c r="B9" s="59"/>
      <c r="C9" s="59"/>
      <c r="D9" s="54"/>
      <c r="E9" s="54"/>
      <c r="F9" s="54"/>
      <c r="G9" s="54"/>
      <c r="H9" s="54"/>
      <c r="I9" s="54"/>
      <c r="J9" s="54"/>
      <c r="K9" s="54"/>
    </row>
    <row r="10" spans="1:13" ht="21.75" customHeight="1" x14ac:dyDescent="0.3">
      <c r="A10" s="59"/>
      <c r="B10" s="54"/>
      <c r="C10" s="54"/>
      <c r="D10" s="54"/>
      <c r="E10" s="54"/>
      <c r="F10" s="54"/>
      <c r="G10" s="54"/>
      <c r="H10" s="54"/>
      <c r="I10" s="54"/>
      <c r="J10" s="55"/>
      <c r="K10" s="54"/>
      <c r="L10" s="54"/>
      <c r="M10" s="54"/>
    </row>
    <row r="11" spans="1:13" ht="21.75" customHeight="1" x14ac:dyDescent="0.3">
      <c r="A11" s="59"/>
      <c r="B11" s="54"/>
      <c r="C11" s="54"/>
      <c r="D11" s="54"/>
      <c r="E11" s="54"/>
      <c r="F11" s="54"/>
      <c r="G11" s="54"/>
      <c r="H11" s="54"/>
      <c r="I11" s="54"/>
      <c r="J11" s="55"/>
      <c r="K11" s="54"/>
      <c r="L11" s="54"/>
      <c r="M11" s="54"/>
    </row>
    <row r="12" spans="1:13" ht="25.5" customHeight="1" x14ac:dyDescent="0.3">
      <c r="A12" s="152" t="s">
        <v>66</v>
      </c>
      <c r="I12" s="54"/>
      <c r="J12" s="31"/>
    </row>
    <row r="13" spans="1:13" ht="15.75" customHeight="1" thickBot="1" x14ac:dyDescent="0.3">
      <c r="A13" s="159" t="s">
        <v>69</v>
      </c>
      <c r="G13" s="14" t="s">
        <v>5</v>
      </c>
      <c r="I13" s="54"/>
      <c r="J13" s="31"/>
    </row>
    <row r="14" spans="1:13" s="10" customFormat="1" ht="21.75" customHeight="1" x14ac:dyDescent="0.3">
      <c r="A14" s="426"/>
      <c r="B14" s="140" t="s">
        <v>54</v>
      </c>
      <c r="C14" s="141" t="s">
        <v>52</v>
      </c>
      <c r="D14" s="428" t="s">
        <v>53</v>
      </c>
      <c r="E14" s="429"/>
      <c r="F14" s="134">
        <f>SUM(D21:G21)</f>
        <v>1982384</v>
      </c>
      <c r="G14" s="133" t="s">
        <v>58</v>
      </c>
    </row>
    <row r="15" spans="1:13" s="10" customFormat="1" ht="27.75" customHeight="1" x14ac:dyDescent="0.3">
      <c r="A15" s="427"/>
      <c r="B15" s="127" t="s">
        <v>51</v>
      </c>
      <c r="C15" s="158" t="s">
        <v>30</v>
      </c>
      <c r="D15" s="129" t="s">
        <v>31</v>
      </c>
      <c r="E15" s="119" t="s">
        <v>33</v>
      </c>
      <c r="F15" s="119" t="s">
        <v>32</v>
      </c>
      <c r="G15" s="128" t="s">
        <v>34</v>
      </c>
    </row>
    <row r="16" spans="1:13" s="10" customFormat="1" ht="30.75" customHeight="1" x14ac:dyDescent="0.3">
      <c r="A16" s="120" t="s">
        <v>14</v>
      </c>
      <c r="B16" s="23">
        <f>C16</f>
        <v>0</v>
      </c>
      <c r="C16" s="126">
        <v>0</v>
      </c>
      <c r="D16" s="130"/>
      <c r="E16" s="60"/>
      <c r="F16" s="60"/>
      <c r="G16" s="113"/>
    </row>
    <row r="17" spans="1:12" s="10" customFormat="1" ht="30.75" customHeight="1" x14ac:dyDescent="0.3">
      <c r="A17" s="120" t="s">
        <v>15</v>
      </c>
      <c r="B17" s="51">
        <f>SUM(C17:G17)</f>
        <v>1204569</v>
      </c>
      <c r="C17" s="68">
        <v>223129</v>
      </c>
      <c r="D17" s="131">
        <v>829440</v>
      </c>
      <c r="E17" s="58">
        <v>152000</v>
      </c>
      <c r="F17" s="58">
        <v>0</v>
      </c>
      <c r="G17" s="114">
        <v>0</v>
      </c>
    </row>
    <row r="18" spans="1:12" s="10" customFormat="1" ht="30.75" customHeight="1" x14ac:dyDescent="0.3">
      <c r="A18" s="120" t="s">
        <v>16</v>
      </c>
      <c r="B18" s="51">
        <f>SUM(C18:G18)</f>
        <v>776923</v>
      </c>
      <c r="C18" s="68">
        <v>8923</v>
      </c>
      <c r="D18" s="131">
        <v>0</v>
      </c>
      <c r="E18" s="58">
        <v>268000</v>
      </c>
      <c r="F18" s="58">
        <v>500000</v>
      </c>
      <c r="G18" s="114">
        <v>0</v>
      </c>
    </row>
    <row r="19" spans="1:12" s="10" customFormat="1" ht="30.75" customHeight="1" x14ac:dyDescent="0.3">
      <c r="A19" s="120" t="s">
        <v>18</v>
      </c>
      <c r="B19" s="51">
        <f>SUM(C19:G19)</f>
        <v>256148</v>
      </c>
      <c r="C19" s="68">
        <v>23204</v>
      </c>
      <c r="D19" s="131">
        <v>82944</v>
      </c>
      <c r="E19" s="58">
        <v>0</v>
      </c>
      <c r="F19" s="58">
        <v>150000</v>
      </c>
      <c r="G19" s="114">
        <v>0</v>
      </c>
    </row>
    <row r="20" spans="1:12" s="10" customFormat="1" ht="30.75" hidden="1" customHeight="1" x14ac:dyDescent="0.3">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x14ac:dyDescent="0.3">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x14ac:dyDescent="0.35">
      <c r="A22" s="122" t="s">
        <v>25</v>
      </c>
      <c r="B22" s="155">
        <f>SUM(C22:G22)</f>
        <v>111881</v>
      </c>
      <c r="C22" s="143">
        <v>12762</v>
      </c>
      <c r="D22" s="132">
        <v>45619</v>
      </c>
      <c r="E22" s="116">
        <v>21000</v>
      </c>
      <c r="F22" s="116">
        <v>32500</v>
      </c>
      <c r="G22" s="117">
        <v>0</v>
      </c>
    </row>
    <row r="23" spans="1:12" s="10" customFormat="1" ht="30.75" customHeight="1" thickTop="1" thickBot="1" x14ac:dyDescent="0.35">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x14ac:dyDescent="0.3">
      <c r="A24" s="151"/>
      <c r="B24" s="72"/>
      <c r="C24" s="72"/>
      <c r="D24" s="72"/>
      <c r="E24" s="72"/>
      <c r="F24" s="72"/>
      <c r="G24" s="72"/>
    </row>
    <row r="25" spans="1:12" ht="21" customHeight="1" x14ac:dyDescent="0.3">
      <c r="A25" s="152" t="s">
        <v>67</v>
      </c>
      <c r="B25" s="43"/>
      <c r="C25" s="43"/>
      <c r="D25" s="10"/>
      <c r="E25" s="10"/>
      <c r="F25" s="10"/>
      <c r="G25" s="10"/>
      <c r="I25" s="10"/>
      <c r="J25" s="10"/>
      <c r="K25" s="40" t="s">
        <v>6</v>
      </c>
      <c r="L25" s="10"/>
    </row>
    <row r="26" spans="1:12" ht="21" customHeight="1" x14ac:dyDescent="0.25">
      <c r="A26" s="153" t="s">
        <v>70</v>
      </c>
      <c r="B26" s="43"/>
      <c r="C26" s="43"/>
      <c r="D26" s="10"/>
      <c r="E26" s="10"/>
      <c r="F26" s="10"/>
      <c r="G26" s="14" t="s">
        <v>5</v>
      </c>
      <c r="H26" s="14"/>
      <c r="I26" s="10"/>
      <c r="J26" s="10"/>
      <c r="L26" s="10"/>
    </row>
    <row r="27" spans="1:12" s="45" customFormat="1" ht="32.25" customHeight="1" x14ac:dyDescent="0.3">
      <c r="A27" s="147" t="s">
        <v>7</v>
      </c>
      <c r="B27" s="148" t="s">
        <v>27</v>
      </c>
      <c r="C27" s="148" t="s">
        <v>50</v>
      </c>
      <c r="D27" s="148" t="s">
        <v>63</v>
      </c>
      <c r="E27" s="147" t="s">
        <v>62</v>
      </c>
      <c r="F27" s="148" t="s">
        <v>9</v>
      </c>
      <c r="G27" s="148" t="s">
        <v>10</v>
      </c>
      <c r="I27" s="157"/>
      <c r="K27" s="19" t="s">
        <v>13</v>
      </c>
      <c r="L27" s="46"/>
    </row>
    <row r="28" spans="1:12" s="46" customFormat="1" ht="30.75" customHeight="1" x14ac:dyDescent="0.3">
      <c r="A28" s="124" t="s">
        <v>14</v>
      </c>
      <c r="B28" s="58">
        <v>0</v>
      </c>
      <c r="C28" s="149">
        <f>C16</f>
        <v>0</v>
      </c>
      <c r="D28" s="58">
        <v>0</v>
      </c>
      <c r="E28" s="58">
        <f>C28-D28</f>
        <v>0</v>
      </c>
      <c r="F28" s="149">
        <v>0</v>
      </c>
      <c r="G28" s="149">
        <f>E28-F28</f>
        <v>0</v>
      </c>
      <c r="K28" s="58">
        <f>B28*60%</f>
        <v>0</v>
      </c>
    </row>
    <row r="29" spans="1:12" s="46" customFormat="1" ht="30.75" customHeight="1" x14ac:dyDescent="0.3">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x14ac:dyDescent="0.3">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x14ac:dyDescent="0.3">
      <c r="A31" s="124" t="s">
        <v>18</v>
      </c>
      <c r="B31" s="58">
        <v>1341000</v>
      </c>
      <c r="C31" s="58">
        <f>C19</f>
        <v>23204</v>
      </c>
      <c r="D31" s="58">
        <v>0</v>
      </c>
      <c r="E31" s="58">
        <f t="shared" si="3"/>
        <v>23204</v>
      </c>
      <c r="F31" s="58">
        <v>0</v>
      </c>
      <c r="G31" s="149">
        <f t="shared" si="2"/>
        <v>23204</v>
      </c>
      <c r="K31" s="58">
        <f>B31*60%</f>
        <v>804600</v>
      </c>
    </row>
    <row r="32" spans="1:12" s="46" customFormat="1" ht="30.75" customHeight="1" x14ac:dyDescent="0.3">
      <c r="A32" s="124" t="s">
        <v>55</v>
      </c>
      <c r="B32" s="112"/>
      <c r="C32" s="58">
        <f>F14</f>
        <v>1982384</v>
      </c>
      <c r="D32" s="58">
        <v>0</v>
      </c>
      <c r="E32" s="58">
        <f t="shared" si="3"/>
        <v>1982384</v>
      </c>
      <c r="F32" s="58">
        <v>0</v>
      </c>
      <c r="G32" s="149">
        <f t="shared" si="2"/>
        <v>1982384</v>
      </c>
      <c r="K32" s="58"/>
    </row>
    <row r="33" spans="1:14" s="46" customFormat="1" ht="30.75" customHeight="1" x14ac:dyDescent="0.3">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x14ac:dyDescent="0.3">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x14ac:dyDescent="0.3">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x14ac:dyDescent="0.3">
      <c r="A36" s="59" t="s">
        <v>49</v>
      </c>
      <c r="B36" s="72"/>
      <c r="C36" s="72"/>
      <c r="D36" s="72"/>
      <c r="E36" s="72"/>
      <c r="F36" s="72"/>
      <c r="G36" s="73"/>
      <c r="H36" s="74"/>
      <c r="K36" s="56"/>
      <c r="L36" s="46"/>
    </row>
    <row r="37" spans="1:14" ht="18.75" customHeight="1" x14ac:dyDescent="0.3">
      <c r="A37" s="59" t="s">
        <v>68</v>
      </c>
      <c r="B37" s="59"/>
      <c r="C37" s="59"/>
      <c r="D37" s="54"/>
      <c r="E37" s="54"/>
      <c r="F37" s="54"/>
      <c r="G37" s="54"/>
      <c r="H37" s="54"/>
      <c r="I37" s="54">
        <f>C35-B23</f>
        <v>1</v>
      </c>
      <c r="J37" s="54"/>
      <c r="K37" s="54"/>
    </row>
    <row r="38" spans="1:14" ht="18.75" customHeight="1" x14ac:dyDescent="0.3">
      <c r="A38" s="56" t="s">
        <v>71</v>
      </c>
      <c r="B38" s="56"/>
      <c r="C38" s="56"/>
      <c r="D38" s="54"/>
      <c r="E38" s="54"/>
      <c r="F38" s="54"/>
      <c r="G38" s="54"/>
      <c r="I38" s="3"/>
      <c r="J38" s="54"/>
      <c r="K38" s="54"/>
      <c r="L38" s="54"/>
      <c r="M38" s="54"/>
    </row>
    <row r="39" spans="1:14" ht="60.75" customHeight="1" x14ac:dyDescent="0.3">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2.9" x14ac:dyDescent="0.3"/>
  <cols>
    <col min="1" max="1" width="21.3125" style="2" customWidth="1"/>
    <col min="2" max="3" width="15.68359375" style="40" customWidth="1"/>
    <col min="4" max="8" width="13.68359375" style="2" customWidth="1"/>
    <col min="9" max="9" width="16.68359375" style="2" customWidth="1"/>
    <col min="10" max="10" width="12.89453125" style="3" customWidth="1"/>
    <col min="11" max="11" width="19.1015625" style="2" hidden="1" customWidth="1"/>
    <col min="12" max="13" width="12" style="2" customWidth="1"/>
    <col min="14" max="16384" width="9" style="2"/>
  </cols>
  <sheetData>
    <row r="1" spans="1:14" x14ac:dyDescent="0.3">
      <c r="A1" s="1" t="s">
        <v>0</v>
      </c>
      <c r="B1" s="39"/>
      <c r="C1" s="39"/>
    </row>
    <row r="2" spans="1:14" ht="60.75" customHeight="1" x14ac:dyDescent="0.3">
      <c r="H2" s="85" t="s">
        <v>1</v>
      </c>
      <c r="J2" s="4"/>
      <c r="L2" s="5"/>
    </row>
    <row r="3" spans="1:14" ht="18.75" customHeight="1" x14ac:dyDescent="0.3">
      <c r="A3" s="425" t="s">
        <v>2</v>
      </c>
      <c r="B3" s="425"/>
      <c r="C3" s="425"/>
      <c r="D3" s="425"/>
      <c r="E3" s="425"/>
      <c r="F3" s="425"/>
      <c r="G3" s="425"/>
      <c r="H3" s="425"/>
      <c r="I3" s="5"/>
      <c r="J3" s="5"/>
      <c r="K3" s="5"/>
      <c r="L3" s="5"/>
      <c r="M3" s="5"/>
    </row>
    <row r="4" spans="1:14" ht="21.75" customHeight="1" x14ac:dyDescent="0.3">
      <c r="A4" s="425" t="s">
        <v>3</v>
      </c>
      <c r="B4" s="425"/>
      <c r="C4" s="425"/>
      <c r="D4" s="425"/>
      <c r="E4" s="425"/>
      <c r="F4" s="425"/>
      <c r="G4" s="425"/>
      <c r="H4" s="425"/>
      <c r="I4" s="5"/>
      <c r="J4" s="5"/>
      <c r="K4" s="5"/>
      <c r="L4" s="5"/>
      <c r="M4" s="5"/>
    </row>
    <row r="5" spans="1:14" ht="27" customHeight="1" x14ac:dyDescent="0.3"/>
    <row r="6" spans="1:14" ht="23.25" customHeight="1" x14ac:dyDescent="0.3">
      <c r="A6" s="6" t="s">
        <v>28</v>
      </c>
      <c r="B6" s="41"/>
      <c r="C6" s="41"/>
      <c r="D6" s="7"/>
      <c r="E6" s="7"/>
      <c r="F6" s="8"/>
      <c r="G6" s="8"/>
      <c r="H6" s="8"/>
      <c r="I6" s="8"/>
      <c r="J6" s="9"/>
      <c r="K6" s="10"/>
      <c r="L6" s="10"/>
      <c r="M6" s="10"/>
      <c r="N6" s="10"/>
    </row>
    <row r="7" spans="1:14" ht="23.25" customHeight="1" x14ac:dyDescent="0.3">
      <c r="A7" s="11" t="s">
        <v>29</v>
      </c>
      <c r="B7" s="41"/>
      <c r="C7" s="41"/>
      <c r="D7" s="7"/>
      <c r="E7" s="7"/>
      <c r="F7" s="8"/>
      <c r="G7" s="8"/>
      <c r="H7" s="8"/>
      <c r="J7" s="9"/>
      <c r="K7" s="10"/>
      <c r="L7" s="10"/>
      <c r="N7" s="10"/>
    </row>
    <row r="8" spans="1:14" ht="27.75" customHeight="1" x14ac:dyDescent="0.3">
      <c r="A8" s="12"/>
      <c r="B8" s="42"/>
      <c r="C8" s="42"/>
      <c r="D8" s="8"/>
      <c r="E8" s="8"/>
      <c r="F8" s="8"/>
      <c r="G8" s="8"/>
      <c r="H8" s="8"/>
      <c r="I8" s="10"/>
      <c r="J8" s="10"/>
      <c r="L8" s="10"/>
    </row>
    <row r="9" spans="1:14" ht="21" customHeight="1" thickBot="1" x14ac:dyDescent="0.3">
      <c r="A9" s="13" t="s">
        <v>4</v>
      </c>
      <c r="B9" s="43"/>
      <c r="C9" s="43"/>
      <c r="D9" s="10"/>
      <c r="E9" s="10"/>
      <c r="F9" s="10"/>
      <c r="G9" s="10"/>
      <c r="H9" s="14" t="s">
        <v>5</v>
      </c>
      <c r="I9" s="10"/>
      <c r="J9" s="10"/>
      <c r="K9" s="2" t="s">
        <v>6</v>
      </c>
      <c r="L9" s="10"/>
    </row>
    <row r="10" spans="1:14" s="18" customFormat="1" ht="34.5" customHeight="1" x14ac:dyDescent="0.3">
      <c r="A10" s="15" t="s">
        <v>7</v>
      </c>
      <c r="B10" s="16" t="s">
        <v>27</v>
      </c>
      <c r="C10" s="16"/>
      <c r="D10" s="16" t="s">
        <v>8</v>
      </c>
      <c r="E10" s="16" t="s">
        <v>9</v>
      </c>
      <c r="F10" s="44" t="s">
        <v>10</v>
      </c>
      <c r="G10" s="17" t="s">
        <v>11</v>
      </c>
      <c r="H10" s="17" t="s">
        <v>12</v>
      </c>
      <c r="I10" s="38"/>
      <c r="K10" s="19" t="s">
        <v>13</v>
      </c>
      <c r="L10" s="20"/>
    </row>
    <row r="11" spans="1:14" s="18" customFormat="1" ht="30.75" customHeight="1" x14ac:dyDescent="0.3">
      <c r="A11" s="21" t="s">
        <v>14</v>
      </c>
      <c r="B11" s="22">
        <v>0</v>
      </c>
      <c r="C11" s="48"/>
      <c r="D11" s="23">
        <f>D29</f>
        <v>0</v>
      </c>
      <c r="E11" s="24">
        <v>0</v>
      </c>
      <c r="F11" s="49">
        <v>0</v>
      </c>
      <c r="G11" s="61" t="e">
        <f>D11/B11*100</f>
        <v>#DIV/0!</v>
      </c>
      <c r="H11" s="62">
        <f>B11-D11</f>
        <v>0</v>
      </c>
      <c r="K11" s="25">
        <f>B11*60%</f>
        <v>0</v>
      </c>
      <c r="L11" s="20"/>
      <c r="M11" s="20"/>
    </row>
    <row r="12" spans="1:14" s="18" customFormat="1" ht="30.75" customHeight="1" x14ac:dyDescent="0.3">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x14ac:dyDescent="0.3">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x14ac:dyDescent="0.3">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x14ac:dyDescent="0.3">
      <c r="A15" s="47" t="s">
        <v>18</v>
      </c>
      <c r="B15" s="57">
        <v>1341000</v>
      </c>
      <c r="C15" s="57"/>
      <c r="D15" s="58">
        <f>SUM(D33:G33)</f>
        <v>256148</v>
      </c>
      <c r="E15" s="22">
        <v>0</v>
      </c>
      <c r="F15" s="52">
        <v>256148</v>
      </c>
      <c r="G15" s="63"/>
      <c r="H15" s="64"/>
      <c r="K15" s="25">
        <f>B15*60%</f>
        <v>804600</v>
      </c>
      <c r="L15" s="20"/>
    </row>
    <row r="16" spans="1:14" s="18" customFormat="1" ht="30.75" customHeight="1" x14ac:dyDescent="0.3">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x14ac:dyDescent="0.3">
      <c r="A17" s="76" t="s">
        <v>20</v>
      </c>
      <c r="B17" s="57">
        <v>714000</v>
      </c>
      <c r="C17" s="57"/>
      <c r="D17" s="77">
        <f>ROUNDDOWN(D16*5%,0)</f>
        <v>111881</v>
      </c>
      <c r="E17" s="48">
        <v>0</v>
      </c>
      <c r="F17" s="52">
        <v>111881</v>
      </c>
      <c r="G17" s="65"/>
      <c r="H17" s="64"/>
      <c r="K17" s="25">
        <f>B17*60%</f>
        <v>428400</v>
      </c>
      <c r="L17" s="20"/>
    </row>
    <row r="18" spans="1:13" s="45" customFormat="1" ht="30.75" customHeight="1" x14ac:dyDescent="0.3">
      <c r="A18" s="78" t="s">
        <v>39</v>
      </c>
      <c r="B18" s="80"/>
      <c r="C18" s="57"/>
      <c r="D18" s="58">
        <f>D17-C35</f>
        <v>-500</v>
      </c>
      <c r="E18" s="82"/>
      <c r="F18" s="84"/>
      <c r="G18" s="65"/>
      <c r="H18" s="63"/>
      <c r="K18" s="50"/>
      <c r="L18" s="46"/>
    </row>
    <row r="19" spans="1:13" s="45" customFormat="1" ht="30.75" customHeight="1" thickBot="1" x14ac:dyDescent="0.35">
      <c r="A19" s="79" t="s">
        <v>41</v>
      </c>
      <c r="B19" s="81"/>
      <c r="C19" s="86"/>
      <c r="D19" s="75">
        <v>0</v>
      </c>
      <c r="E19" s="83"/>
      <c r="F19" s="71">
        <v>0</v>
      </c>
      <c r="G19" s="65"/>
      <c r="H19" s="63"/>
      <c r="K19" s="50"/>
      <c r="L19" s="46"/>
    </row>
    <row r="20" spans="1:13" s="18" customFormat="1" ht="30.75" customHeight="1" thickBot="1" x14ac:dyDescent="0.35">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x14ac:dyDescent="0.3">
      <c r="A21" s="37" t="s">
        <v>37</v>
      </c>
      <c r="B21" s="72"/>
      <c r="C21" s="72"/>
      <c r="D21" s="72"/>
      <c r="E21" s="72"/>
      <c r="F21" s="72"/>
      <c r="G21" s="73"/>
      <c r="H21" s="74"/>
      <c r="K21" s="56"/>
      <c r="L21" s="46"/>
    </row>
    <row r="22" spans="1:13" ht="18.75" customHeight="1" x14ac:dyDescent="0.3">
      <c r="A22" s="59" t="s">
        <v>36</v>
      </c>
      <c r="B22" s="59"/>
      <c r="C22" s="59"/>
      <c r="D22" s="29"/>
      <c r="E22" s="29"/>
      <c r="F22" s="29"/>
      <c r="G22" s="29"/>
      <c r="H22" s="29"/>
      <c r="I22" s="29"/>
      <c r="J22" s="29"/>
      <c r="K22" s="29"/>
    </row>
    <row r="23" spans="1:13" s="40" customFormat="1" ht="18.75" customHeight="1" x14ac:dyDescent="0.3">
      <c r="A23" s="59" t="s">
        <v>38</v>
      </c>
      <c r="B23" s="59"/>
      <c r="C23" s="59"/>
      <c r="D23" s="54"/>
      <c r="E23" s="54"/>
      <c r="F23" s="54"/>
      <c r="G23" s="54"/>
      <c r="H23" s="54"/>
      <c r="I23" s="54"/>
      <c r="J23" s="54"/>
      <c r="K23" s="54"/>
    </row>
    <row r="24" spans="1:13" ht="21.75" customHeight="1" x14ac:dyDescent="0.3">
      <c r="A24" s="59" t="s">
        <v>35</v>
      </c>
      <c r="B24" s="54"/>
      <c r="C24" s="54"/>
      <c r="D24" s="29"/>
      <c r="E24" s="29"/>
      <c r="F24" s="29"/>
      <c r="G24" s="29"/>
      <c r="H24" s="29"/>
      <c r="I24" s="29"/>
      <c r="J24" s="30"/>
      <c r="K24" s="29"/>
      <c r="L24" s="29"/>
      <c r="M24" s="29"/>
    </row>
    <row r="25" spans="1:13" ht="25.5" customHeight="1" thickBot="1" x14ac:dyDescent="0.35">
      <c r="A25" s="2" t="s">
        <v>22</v>
      </c>
      <c r="I25" s="29"/>
      <c r="J25" s="31"/>
    </row>
    <row r="26" spans="1:13" ht="24" customHeight="1" x14ac:dyDescent="0.3">
      <c r="A26" s="433" t="s">
        <v>7</v>
      </c>
      <c r="B26" s="441" t="s">
        <v>42</v>
      </c>
      <c r="C26" s="444" t="s">
        <v>45</v>
      </c>
      <c r="D26" s="436" t="s">
        <v>44</v>
      </c>
      <c r="E26" s="437"/>
      <c r="F26" s="437"/>
      <c r="G26" s="437"/>
      <c r="H26" s="437"/>
      <c r="I26" s="3"/>
      <c r="J26" s="2"/>
    </row>
    <row r="27" spans="1:13" ht="23.25" customHeight="1" x14ac:dyDescent="0.3">
      <c r="A27" s="434"/>
      <c r="B27" s="442"/>
      <c r="C27" s="445"/>
      <c r="D27" s="97" t="s">
        <v>23</v>
      </c>
      <c r="E27" s="438" t="s">
        <v>24</v>
      </c>
      <c r="F27" s="439"/>
      <c r="G27" s="439"/>
      <c r="H27" s="440"/>
      <c r="I27" s="30"/>
      <c r="J27" s="2"/>
    </row>
    <row r="28" spans="1:13" ht="27.75" customHeight="1" x14ac:dyDescent="0.3">
      <c r="A28" s="435"/>
      <c r="B28" s="443"/>
      <c r="C28" s="446"/>
      <c r="D28" s="98" t="s">
        <v>30</v>
      </c>
      <c r="E28" s="70" t="s">
        <v>31</v>
      </c>
      <c r="F28" s="70" t="s">
        <v>33</v>
      </c>
      <c r="G28" s="70" t="s">
        <v>32</v>
      </c>
      <c r="H28" s="70" t="s">
        <v>34</v>
      </c>
      <c r="I28" s="3"/>
      <c r="J28" s="2"/>
    </row>
    <row r="29" spans="1:13" ht="30.75" customHeight="1" x14ac:dyDescent="0.3">
      <c r="A29" s="33" t="s">
        <v>14</v>
      </c>
      <c r="B29" s="68">
        <f>C29</f>
        <v>0</v>
      </c>
      <c r="C29" s="87">
        <f>D29</f>
        <v>0</v>
      </c>
      <c r="D29" s="99">
        <v>0</v>
      </c>
      <c r="E29" s="60"/>
      <c r="F29" s="60"/>
      <c r="G29" s="60"/>
      <c r="H29" s="103"/>
      <c r="I29" s="3"/>
      <c r="J29" s="2"/>
    </row>
    <row r="30" spans="1:13" ht="30.75" customHeight="1" x14ac:dyDescent="0.3">
      <c r="A30" s="33" t="s">
        <v>15</v>
      </c>
      <c r="B30" s="68">
        <f>SUM(D30:H30)</f>
        <v>1204560</v>
      </c>
      <c r="C30" s="87">
        <f>SUM(D30:H30)</f>
        <v>1204560</v>
      </c>
      <c r="D30" s="100">
        <v>223120</v>
      </c>
      <c r="E30" s="57">
        <v>829440</v>
      </c>
      <c r="F30" s="57">
        <v>152000</v>
      </c>
      <c r="G30" s="57">
        <v>0</v>
      </c>
      <c r="H30" s="104">
        <v>0</v>
      </c>
      <c r="I30" s="3"/>
      <c r="J30" s="2"/>
    </row>
    <row r="31" spans="1:13" ht="30.75" customHeight="1" x14ac:dyDescent="0.3">
      <c r="A31" s="33" t="s">
        <v>16</v>
      </c>
      <c r="B31" s="68">
        <f>SUM(D31:H31)</f>
        <v>776923</v>
      </c>
      <c r="C31" s="87">
        <f>SUM(D31:H31)</f>
        <v>776923</v>
      </c>
      <c r="D31" s="100">
        <v>8923</v>
      </c>
      <c r="E31" s="57">
        <v>0</v>
      </c>
      <c r="F31" s="57">
        <v>268000</v>
      </c>
      <c r="G31" s="57">
        <v>500000</v>
      </c>
      <c r="H31" s="104">
        <v>0</v>
      </c>
      <c r="I31" s="34"/>
      <c r="J31" s="2"/>
    </row>
    <row r="32" spans="1:13" ht="30.75" customHeight="1" x14ac:dyDescent="0.3">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x14ac:dyDescent="0.3">
      <c r="A33" s="33" t="s">
        <v>18</v>
      </c>
      <c r="B33" s="68">
        <f>SUM(D33:H33)</f>
        <v>256148</v>
      </c>
      <c r="C33" s="87">
        <f t="shared" ref="C33" si="1">SUM(D33:H33)</f>
        <v>256148</v>
      </c>
      <c r="D33" s="100">
        <v>23204</v>
      </c>
      <c r="E33" s="57">
        <v>82944</v>
      </c>
      <c r="F33" s="57">
        <v>0</v>
      </c>
      <c r="G33" s="57">
        <v>150000</v>
      </c>
      <c r="H33" s="104">
        <v>0</v>
      </c>
      <c r="I33" s="34"/>
      <c r="J33" s="2"/>
    </row>
    <row r="34" spans="1:14" ht="30.75" customHeight="1" x14ac:dyDescent="0.3">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x14ac:dyDescent="0.3">
      <c r="A35" s="33" t="s">
        <v>25</v>
      </c>
      <c r="B35" s="91"/>
      <c r="C35" s="88">
        <f>SUM(D35:H35)</f>
        <v>112381</v>
      </c>
      <c r="D35" s="100">
        <v>12762</v>
      </c>
      <c r="E35" s="57">
        <v>45619</v>
      </c>
      <c r="F35" s="57">
        <v>21000</v>
      </c>
      <c r="G35" s="57">
        <v>33000</v>
      </c>
      <c r="H35" s="104">
        <v>0</v>
      </c>
      <c r="I35" s="34"/>
      <c r="J35" s="2"/>
    </row>
    <row r="36" spans="1:14" s="40" customFormat="1" ht="30.75" customHeight="1" x14ac:dyDescent="0.3">
      <c r="A36" s="93" t="s">
        <v>43</v>
      </c>
      <c r="B36" s="89">
        <f>ROUNDDOWN(B34*5%,0)</f>
        <v>111881</v>
      </c>
      <c r="C36" s="95"/>
      <c r="D36" s="106"/>
      <c r="E36" s="107"/>
      <c r="F36" s="107"/>
      <c r="G36" s="107"/>
      <c r="H36" s="108"/>
      <c r="I36" s="34"/>
    </row>
    <row r="37" spans="1:14" ht="30.75" customHeight="1" thickBot="1" x14ac:dyDescent="0.35">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x14ac:dyDescent="0.35">
      <c r="A38" s="92" t="s">
        <v>26</v>
      </c>
      <c r="B38" s="90"/>
      <c r="C38" s="96"/>
      <c r="D38" s="102"/>
      <c r="E38" s="430">
        <f>SUM(E34:H34)</f>
        <v>1982384</v>
      </c>
      <c r="F38" s="431"/>
      <c r="G38" s="431"/>
      <c r="H38" s="432"/>
      <c r="I38" s="3"/>
      <c r="J38" s="2"/>
      <c r="L38" s="29"/>
      <c r="M38" s="29"/>
    </row>
    <row r="39" spans="1:14" ht="18.75" customHeight="1" x14ac:dyDescent="0.3">
      <c r="A39" s="32" t="s">
        <v>40</v>
      </c>
      <c r="B39" s="56"/>
      <c r="C39" s="56"/>
      <c r="D39" s="29"/>
      <c r="E39" s="29"/>
      <c r="F39" s="29"/>
      <c r="G39" s="29"/>
      <c r="I39" s="3"/>
      <c r="J39" s="29"/>
      <c r="K39" s="29"/>
      <c r="L39" s="29"/>
      <c r="M39" s="29"/>
    </row>
    <row r="40" spans="1:14" ht="60.75" customHeight="1" x14ac:dyDescent="0.3">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2.9" x14ac:dyDescent="0.3"/>
  <cols>
    <col min="1" max="1" width="21.3125" style="40" customWidth="1"/>
    <col min="2" max="3" width="15.68359375" style="40" customWidth="1"/>
    <col min="4" max="8" width="13.68359375" style="40" customWidth="1"/>
    <col min="9" max="9" width="16.68359375" style="40" customWidth="1"/>
    <col min="10" max="10" width="12.89453125" style="3" customWidth="1"/>
    <col min="11" max="11" width="19.1015625" style="40" hidden="1" customWidth="1"/>
    <col min="12" max="13" width="12" style="40" customWidth="1"/>
    <col min="14" max="16384" width="9" style="40"/>
  </cols>
  <sheetData>
    <row r="1" spans="1:14" x14ac:dyDescent="0.3">
      <c r="A1" s="39" t="s">
        <v>0</v>
      </c>
      <c r="B1" s="39"/>
      <c r="C1" s="39"/>
    </row>
    <row r="2" spans="1:14" ht="60.75" customHeight="1" x14ac:dyDescent="0.3">
      <c r="H2" s="85" t="s">
        <v>1</v>
      </c>
      <c r="J2" s="4"/>
      <c r="L2" s="5"/>
    </row>
    <row r="3" spans="1:14" ht="18.75" customHeight="1" x14ac:dyDescent="0.3">
      <c r="A3" s="425" t="s">
        <v>2</v>
      </c>
      <c r="B3" s="425"/>
      <c r="C3" s="425"/>
      <c r="D3" s="425"/>
      <c r="E3" s="425"/>
      <c r="F3" s="425"/>
      <c r="G3" s="425"/>
      <c r="H3" s="425"/>
      <c r="I3" s="5"/>
      <c r="J3" s="5"/>
      <c r="K3" s="5"/>
      <c r="L3" s="5"/>
      <c r="M3" s="5"/>
    </row>
    <row r="4" spans="1:14" ht="21.75" customHeight="1" x14ac:dyDescent="0.3">
      <c r="A4" s="425" t="s">
        <v>3</v>
      </c>
      <c r="B4" s="425"/>
      <c r="C4" s="425"/>
      <c r="D4" s="425"/>
      <c r="E4" s="425"/>
      <c r="F4" s="425"/>
      <c r="G4" s="425"/>
      <c r="H4" s="425"/>
      <c r="I4" s="5"/>
      <c r="J4" s="5"/>
      <c r="K4" s="5"/>
      <c r="L4" s="5"/>
      <c r="M4" s="5"/>
    </row>
    <row r="5" spans="1:14" ht="27" customHeight="1" x14ac:dyDescent="0.3"/>
    <row r="6" spans="1:14" ht="23.25" customHeight="1" x14ac:dyDescent="0.3">
      <c r="A6" s="41" t="s">
        <v>28</v>
      </c>
      <c r="B6" s="41"/>
      <c r="C6" s="41"/>
      <c r="D6" s="7"/>
      <c r="E6" s="7"/>
      <c r="F6" s="8"/>
      <c r="G6" s="8"/>
      <c r="H6" s="8"/>
      <c r="I6" s="8"/>
      <c r="J6" s="9"/>
      <c r="K6" s="10"/>
      <c r="L6" s="10"/>
      <c r="M6" s="10"/>
      <c r="N6" s="10"/>
    </row>
    <row r="7" spans="1:14" ht="23.25" customHeight="1" x14ac:dyDescent="0.3">
      <c r="A7" s="11" t="s">
        <v>29</v>
      </c>
      <c r="B7" s="41"/>
      <c r="C7" s="41"/>
      <c r="D7" s="7"/>
      <c r="E7" s="7"/>
      <c r="F7" s="8"/>
      <c r="G7" s="8"/>
      <c r="H7" s="8"/>
      <c r="J7" s="9"/>
      <c r="K7" s="10"/>
      <c r="L7" s="10"/>
      <c r="N7" s="10"/>
    </row>
    <row r="8" spans="1:14" ht="27.75" customHeight="1" x14ac:dyDescent="0.3">
      <c r="A8" s="42"/>
      <c r="B8" s="42"/>
      <c r="C8" s="42"/>
      <c r="D8" s="8"/>
      <c r="E8" s="8"/>
      <c r="F8" s="8"/>
      <c r="G8" s="8"/>
      <c r="H8" s="8"/>
      <c r="I8" s="10"/>
      <c r="J8" s="10"/>
      <c r="L8" s="10"/>
    </row>
    <row r="9" spans="1:14" ht="21" customHeight="1" thickBot="1" x14ac:dyDescent="0.3">
      <c r="A9" s="43" t="s">
        <v>4</v>
      </c>
      <c r="B9" s="43"/>
      <c r="C9" s="43"/>
      <c r="D9" s="10"/>
      <c r="E9" s="10"/>
      <c r="F9" s="10"/>
      <c r="G9" s="10"/>
      <c r="H9" s="14" t="s">
        <v>5</v>
      </c>
      <c r="I9" s="10"/>
      <c r="J9" s="10"/>
      <c r="K9" s="40" t="s">
        <v>6</v>
      </c>
      <c r="L9" s="10"/>
    </row>
    <row r="10" spans="1:14" s="45" customFormat="1" ht="34.5" customHeight="1" x14ac:dyDescent="0.3">
      <c r="A10" s="15" t="s">
        <v>7</v>
      </c>
      <c r="B10" s="16" t="s">
        <v>27</v>
      </c>
      <c r="C10" s="16"/>
      <c r="D10" s="16" t="s">
        <v>8</v>
      </c>
      <c r="E10" s="16" t="s">
        <v>9</v>
      </c>
      <c r="F10" s="44" t="s">
        <v>10</v>
      </c>
      <c r="G10" s="17" t="s">
        <v>11</v>
      </c>
      <c r="H10" s="17" t="s">
        <v>12</v>
      </c>
      <c r="I10" s="38"/>
      <c r="K10" s="19" t="s">
        <v>13</v>
      </c>
      <c r="L10" s="46"/>
    </row>
    <row r="11" spans="1:14" s="45" customFormat="1" ht="30.75" customHeight="1" x14ac:dyDescent="0.3">
      <c r="A11" s="47" t="s">
        <v>14</v>
      </c>
      <c r="B11" s="48">
        <v>0</v>
      </c>
      <c r="C11" s="48"/>
      <c r="D11" s="23">
        <f>D29</f>
        <v>0</v>
      </c>
      <c r="E11" s="24">
        <v>0</v>
      </c>
      <c r="F11" s="49">
        <v>0</v>
      </c>
      <c r="G11" s="61" t="e">
        <f>D11/B11*100</f>
        <v>#DIV/0!</v>
      </c>
      <c r="H11" s="62">
        <f>B11-D11</f>
        <v>0</v>
      </c>
      <c r="K11" s="50">
        <f>B11*60%</f>
        <v>0</v>
      </c>
      <c r="L11" s="46"/>
      <c r="M11" s="46"/>
    </row>
    <row r="12" spans="1:14" s="45" customFormat="1" ht="30.75" customHeight="1" x14ac:dyDescent="0.3">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x14ac:dyDescent="0.3">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x14ac:dyDescent="0.3">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x14ac:dyDescent="0.3">
      <c r="A15" s="47" t="s">
        <v>18</v>
      </c>
      <c r="B15" s="57">
        <v>1341000</v>
      </c>
      <c r="C15" s="57"/>
      <c r="D15" s="58">
        <f>SUM(D33:G33)</f>
        <v>256148</v>
      </c>
      <c r="E15" s="48">
        <v>0</v>
      </c>
      <c r="F15" s="52">
        <v>256148</v>
      </c>
      <c r="G15" s="63"/>
      <c r="H15" s="64"/>
      <c r="K15" s="50">
        <f>B15*60%</f>
        <v>804600</v>
      </c>
      <c r="L15" s="46"/>
    </row>
    <row r="16" spans="1:14" s="45" customFormat="1" ht="30.75" customHeight="1" x14ac:dyDescent="0.3">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x14ac:dyDescent="0.3">
      <c r="A17" s="76" t="s">
        <v>20</v>
      </c>
      <c r="B17" s="57">
        <v>714000</v>
      </c>
      <c r="C17" s="57"/>
      <c r="D17" s="77">
        <f>ROUNDDOWN(D16*5%,0)</f>
        <v>111881</v>
      </c>
      <c r="E17" s="48">
        <v>0</v>
      </c>
      <c r="F17" s="52">
        <v>111881</v>
      </c>
      <c r="G17" s="65"/>
      <c r="H17" s="64"/>
      <c r="K17" s="50">
        <f>B17*60%</f>
        <v>428400</v>
      </c>
      <c r="L17" s="46"/>
    </row>
    <row r="18" spans="1:13" s="45" customFormat="1" ht="30.75" customHeight="1" x14ac:dyDescent="0.3">
      <c r="A18" s="78" t="s">
        <v>39</v>
      </c>
      <c r="B18" s="80"/>
      <c r="C18" s="57"/>
      <c r="D18" s="58">
        <f>D17-C36</f>
        <v>-500</v>
      </c>
      <c r="E18" s="82"/>
      <c r="F18" s="84"/>
      <c r="G18" s="65"/>
      <c r="H18" s="63"/>
      <c r="K18" s="50"/>
      <c r="L18" s="46"/>
    </row>
    <row r="19" spans="1:13" s="45" customFormat="1" ht="30.75" customHeight="1" thickBot="1" x14ac:dyDescent="0.35">
      <c r="A19" s="79" t="s">
        <v>41</v>
      </c>
      <c r="B19" s="81"/>
      <c r="C19" s="86"/>
      <c r="D19" s="75">
        <v>0</v>
      </c>
      <c r="E19" s="83"/>
      <c r="F19" s="71">
        <v>0</v>
      </c>
      <c r="G19" s="65"/>
      <c r="H19" s="63"/>
      <c r="K19" s="50"/>
      <c r="L19" s="46"/>
    </row>
    <row r="20" spans="1:13" s="45" customFormat="1" ht="30.75" customHeight="1" thickBot="1" x14ac:dyDescent="0.35">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x14ac:dyDescent="0.3">
      <c r="A21" s="59" t="s">
        <v>37</v>
      </c>
      <c r="B21" s="72"/>
      <c r="C21" s="72"/>
      <c r="D21" s="72"/>
      <c r="E21" s="72"/>
      <c r="F21" s="72"/>
      <c r="G21" s="73"/>
      <c r="H21" s="74"/>
      <c r="K21" s="56"/>
      <c r="L21" s="46"/>
    </row>
    <row r="22" spans="1:13" ht="18.75" customHeight="1" x14ac:dyDescent="0.3">
      <c r="A22" s="59" t="s">
        <v>36</v>
      </c>
      <c r="B22" s="59"/>
      <c r="C22" s="59"/>
      <c r="D22" s="54"/>
      <c r="E22" s="54"/>
      <c r="F22" s="54"/>
      <c r="G22" s="54"/>
      <c r="H22" s="54"/>
      <c r="I22" s="54"/>
      <c r="J22" s="54"/>
      <c r="K22" s="54"/>
    </row>
    <row r="23" spans="1:13" ht="18.75" customHeight="1" x14ac:dyDescent="0.3">
      <c r="A23" s="59" t="s">
        <v>38</v>
      </c>
      <c r="B23" s="59"/>
      <c r="C23" s="59"/>
      <c r="D23" s="54"/>
      <c r="E23" s="54"/>
      <c r="F23" s="54"/>
      <c r="G23" s="54"/>
      <c r="H23" s="54"/>
      <c r="I23" s="54"/>
      <c r="J23" s="54"/>
      <c r="K23" s="54"/>
    </row>
    <row r="24" spans="1:13" ht="21.75" customHeight="1" x14ac:dyDescent="0.3">
      <c r="A24" s="59" t="s">
        <v>35</v>
      </c>
      <c r="B24" s="54"/>
      <c r="C24" s="54"/>
      <c r="D24" s="54"/>
      <c r="E24" s="54"/>
      <c r="F24" s="54"/>
      <c r="G24" s="54"/>
      <c r="H24" s="54"/>
      <c r="I24" s="54"/>
      <c r="J24" s="55"/>
      <c r="K24" s="54"/>
      <c r="L24" s="54"/>
      <c r="M24" s="54"/>
    </row>
    <row r="25" spans="1:13" ht="25.5" customHeight="1" thickBot="1" x14ac:dyDescent="0.35">
      <c r="A25" s="40" t="s">
        <v>22</v>
      </c>
      <c r="I25" s="54"/>
      <c r="J25" s="31"/>
    </row>
    <row r="26" spans="1:13" ht="24" customHeight="1" x14ac:dyDescent="0.3">
      <c r="A26" s="433" t="s">
        <v>7</v>
      </c>
      <c r="B26" s="441" t="s">
        <v>42</v>
      </c>
      <c r="C26" s="444" t="s">
        <v>45</v>
      </c>
      <c r="D26" s="436" t="s">
        <v>44</v>
      </c>
      <c r="E26" s="437"/>
      <c r="F26" s="437"/>
      <c r="G26" s="437"/>
      <c r="H26" s="437"/>
      <c r="I26" s="3"/>
      <c r="J26" s="40"/>
    </row>
    <row r="27" spans="1:13" ht="23.25" customHeight="1" x14ac:dyDescent="0.3">
      <c r="A27" s="434"/>
      <c r="B27" s="442"/>
      <c r="C27" s="445"/>
      <c r="D27" s="97" t="s">
        <v>23</v>
      </c>
      <c r="E27" s="438" t="s">
        <v>24</v>
      </c>
      <c r="F27" s="439"/>
      <c r="G27" s="439"/>
      <c r="H27" s="440"/>
      <c r="I27" s="55"/>
      <c r="J27" s="40"/>
    </row>
    <row r="28" spans="1:13" ht="27.75" customHeight="1" x14ac:dyDescent="0.3">
      <c r="A28" s="435"/>
      <c r="B28" s="443"/>
      <c r="C28" s="446"/>
      <c r="D28" s="98" t="s">
        <v>30</v>
      </c>
      <c r="E28" s="70" t="s">
        <v>31</v>
      </c>
      <c r="F28" s="70" t="s">
        <v>33</v>
      </c>
      <c r="G28" s="70" t="s">
        <v>32</v>
      </c>
      <c r="H28" s="70" t="s">
        <v>34</v>
      </c>
      <c r="I28" s="3"/>
      <c r="J28" s="40"/>
    </row>
    <row r="29" spans="1:13" ht="30.75" customHeight="1" x14ac:dyDescent="0.3">
      <c r="A29" s="33" t="s">
        <v>14</v>
      </c>
      <c r="B29" s="68">
        <f>C29</f>
        <v>0</v>
      </c>
      <c r="C29" s="87">
        <f>D29</f>
        <v>0</v>
      </c>
      <c r="D29" s="99">
        <v>0</v>
      </c>
      <c r="E29" s="60"/>
      <c r="F29" s="60"/>
      <c r="G29" s="60"/>
      <c r="H29" s="103"/>
      <c r="I29" s="3"/>
      <c r="J29" s="40"/>
    </row>
    <row r="30" spans="1:13" ht="30.75" customHeight="1" x14ac:dyDescent="0.3">
      <c r="A30" s="33" t="s">
        <v>15</v>
      </c>
      <c r="B30" s="68">
        <f>SUM(D30:H30)</f>
        <v>1204560</v>
      </c>
      <c r="C30" s="87">
        <f>SUM(D30:H30)</f>
        <v>1204560</v>
      </c>
      <c r="D30" s="100">
        <v>223120</v>
      </c>
      <c r="E30" s="57">
        <v>829440</v>
      </c>
      <c r="F30" s="57">
        <v>152000</v>
      </c>
      <c r="G30" s="57">
        <v>0</v>
      </c>
      <c r="H30" s="104">
        <v>0</v>
      </c>
      <c r="I30" s="3"/>
      <c r="J30" s="40"/>
    </row>
    <row r="31" spans="1:13" ht="30.75" customHeight="1" x14ac:dyDescent="0.3">
      <c r="A31" s="33" t="s">
        <v>16</v>
      </c>
      <c r="B31" s="68">
        <f>SUM(D31:H31)</f>
        <v>776923</v>
      </c>
      <c r="C31" s="87">
        <f>SUM(D31:H31)</f>
        <v>776923</v>
      </c>
      <c r="D31" s="100">
        <v>8923</v>
      </c>
      <c r="E31" s="57">
        <v>0</v>
      </c>
      <c r="F31" s="57">
        <v>268000</v>
      </c>
      <c r="G31" s="57">
        <v>500000</v>
      </c>
      <c r="H31" s="104">
        <v>0</v>
      </c>
      <c r="I31" s="34"/>
      <c r="J31" s="40"/>
    </row>
    <row r="32" spans="1:13" ht="30.75" customHeight="1" x14ac:dyDescent="0.3">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x14ac:dyDescent="0.3">
      <c r="A33" s="33" t="s">
        <v>18</v>
      </c>
      <c r="B33" s="68">
        <f>SUM(D33:H33)</f>
        <v>256148</v>
      </c>
      <c r="C33" s="87">
        <f t="shared" ref="C33" si="1">SUM(D33:H33)</f>
        <v>256148</v>
      </c>
      <c r="D33" s="100">
        <v>23204</v>
      </c>
      <c r="E33" s="57">
        <v>82944</v>
      </c>
      <c r="F33" s="57">
        <v>0</v>
      </c>
      <c r="G33" s="57">
        <v>150000</v>
      </c>
      <c r="H33" s="104">
        <v>0</v>
      </c>
      <c r="I33" s="34"/>
      <c r="J33" s="40"/>
    </row>
    <row r="34" spans="1:14" ht="30.75" customHeight="1" x14ac:dyDescent="0.3">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x14ac:dyDescent="0.3">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x14ac:dyDescent="0.3">
      <c r="A36" s="93" t="s">
        <v>46</v>
      </c>
      <c r="B36" s="89">
        <f>ROUNDDOWN(B34*5%,0)</f>
        <v>111881</v>
      </c>
      <c r="C36" s="88">
        <f>SUM(D36:H36)</f>
        <v>112381</v>
      </c>
      <c r="D36" s="100">
        <v>12762</v>
      </c>
      <c r="E36" s="57">
        <v>45619</v>
      </c>
      <c r="F36" s="57">
        <v>21000</v>
      </c>
      <c r="G36" s="57">
        <v>33000</v>
      </c>
      <c r="H36" s="104">
        <v>0</v>
      </c>
      <c r="I36" s="34"/>
      <c r="J36" s="40"/>
    </row>
    <row r="37" spans="1:14" ht="30.75" customHeight="1" thickBot="1" x14ac:dyDescent="0.35">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x14ac:dyDescent="0.35">
      <c r="A38" s="92" t="s">
        <v>26</v>
      </c>
      <c r="B38" s="90"/>
      <c r="C38" s="96"/>
      <c r="D38" s="102"/>
      <c r="E38" s="430">
        <f>SUM(E34:H34)</f>
        <v>1982384</v>
      </c>
      <c r="F38" s="431"/>
      <c r="G38" s="431"/>
      <c r="H38" s="432"/>
      <c r="I38" s="3"/>
      <c r="J38" s="40"/>
      <c r="L38" s="54"/>
      <c r="M38" s="54"/>
    </row>
    <row r="39" spans="1:14" ht="18.75" customHeight="1" x14ac:dyDescent="0.3">
      <c r="A39" s="56" t="s">
        <v>40</v>
      </c>
      <c r="B39" s="56"/>
      <c r="C39" s="56"/>
      <c r="D39" s="54"/>
      <c r="E39" s="54"/>
      <c r="F39" s="54"/>
      <c r="G39" s="54"/>
      <c r="I39" s="3"/>
      <c r="J39" s="54"/>
      <c r="K39" s="54"/>
      <c r="L39" s="54"/>
      <c r="M39" s="54"/>
    </row>
    <row r="40" spans="1:14" ht="60.75" customHeight="1" x14ac:dyDescent="0.3">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様式8　プロジェクトスケジュール（導入検証ステージ）</vt:lpstr>
      <vt:lpstr>様式8　プロジェクトスケジュール（実用評価ステージ）</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技術開発経費積算書（共同体）'!Print_Area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okinawa-tlo.mono</cp:lastModifiedBy>
  <cp:lastPrinted>2017-04-03T01:34:22Z</cp:lastPrinted>
  <dcterms:created xsi:type="dcterms:W3CDTF">2013-08-30T08:07:45Z</dcterms:created>
  <dcterms:modified xsi:type="dcterms:W3CDTF">2018-04-04T01:27:18Z</dcterms:modified>
</cp:coreProperties>
</file>